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7640" tabRatio="950" activeTab="0"/>
  </bookViews>
  <sheets>
    <sheet name="Wochensummen" sheetId="4" r:id="rId1"/>
    <sheet name="Täglich pro Woche" sheetId="5" r:id="rId2"/>
    <sheet name="Einzelnachweis 02.01.2020" sheetId="25" r:id="rId3"/>
    <sheet name="Einzelnachweis 03.01.2020" sheetId="23" r:id="rId4"/>
  </sheets>
  <definedNames/>
  <calcPr calcId="152511"/>
  <extLst/>
</workbook>
</file>

<file path=xl/sharedStrings.xml><?xml version="1.0" encoding="utf-8"?>
<sst xmlns="http://schemas.openxmlformats.org/spreadsheetml/2006/main" count="187" uniqueCount="35">
  <si>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</si>
  <si>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</si>
  <si>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</si>
  <si>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</si>
  <si>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</si>
  <si>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</si>
  <si>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</si>
  <si>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</si>
  <si>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</si>
  <si>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</si>
  <si>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</si>
  <si>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</si>
  <si>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</si>
  <si>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</si>
  <si>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</si>
  <si>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</si>
  <si>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</si>
  <si>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</si>
  <si>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</si>
  <si>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</si>
  <si>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</si>
  <si>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</si>
  <si>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</si>
  <si>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</si>
  <si>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</si>
  <si>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</si>
  <si>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</si>
  <si>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</si>
  <si>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</si>
  <si>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</si>
  <si>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</si>
  <si>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02-01-2020 - 03.01.2020</t>
  </si>
  <si>
    <t>Aktienrückkauf total am 02.01.2020</t>
  </si>
  <si>
    <t>Aktienrückkauf total am 03.01.2020</t>
  </si>
  <si>
    <t>Zeitraum 02.01.2020 bis 03.01.2020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</si>
</sst>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166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2" fillId="5" borderId="17" xfId="0" applyNumberFormat="1" applyFont="1" applyFill="1" applyBorder="1" applyAlignment="1">
      <alignment horizontal="center"/>
    </xf>
    <xf numFmtId="167" fontId="0" fillId="5" borderId="14" xfId="0" applyNumberFormat="1" applyFont="1" applyFill="1" applyBorder="1"/>
    <xf numFmtId="21" fontId="0" fillId="5" borderId="14" xfId="0" applyNumberFormat="1" applyFill="1" applyBorder="1" applyAlignment="1">
      <alignment horizontal="center"/>
    </xf>
    <xf numFmtId="21" fontId="0" fillId="5" borderId="14" xfId="0" applyNumberFormat="1" applyFill="1" applyBorder="1"/>
    <xf numFmtId="14" fontId="0" fillId="5" borderId="23" xfId="0" applyNumberFormat="1" applyFill="1" applyBorder="1" applyAlignment="1">
      <alignment horizontal="center"/>
    </xf>
    <xf numFmtId="21" fontId="0" fillId="5" borderId="23" xfId="0" applyNumberFormat="1" applyFill="1" applyBorder="1"/>
    <xf numFmtId="14" fontId="0" fillId="5" borderId="24" xfId="0" applyNumberFormat="1" applyFill="1" applyBorder="1" applyAlignment="1">
      <alignment horizontal="center"/>
    </xf>
    <xf numFmtId="14" fontId="2" fillId="5" borderId="25" xfId="0" applyNumberFormat="1" applyFon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168" fontId="0" fillId="5" borderId="14" xfId="0" applyNumberFormat="1" applyFill="1" applyBorder="1" applyAlignment="1">
      <alignment horizontal="center"/>
    </xf>
    <xf numFmtId="168" fontId="0" fillId="5" borderId="15" xfId="0" applyNumberFormat="1" applyFill="1" applyBorder="1" applyAlignment="1">
      <alignment horizontal="center"/>
    </xf>
    <xf numFmtId="169" fontId="0" fillId="5" borderId="14" xfId="0" applyNumberFormat="1" applyFill="1" applyBorder="1" applyAlignment="1">
      <alignment horizontal="center"/>
    </xf>
    <xf numFmtId="166" fontId="2" fillId="5" borderId="14" xfId="0" applyNumberFormat="1" applyFont="1" applyFill="1" applyBorder="1"/>
    <xf numFmtId="166" fontId="2" fillId="5" borderId="17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C31" sqref="C31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D10</f>
        <v>173128.09590000001</v>
      </c>
      <c r="E2" s="8">
        <f>D2/D1</f>
        <v>0.05410252996875001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3026871.9041</v>
      </c>
      <c r="E3" s="8">
        <f>D3/D1</f>
        <v>0.94589747003125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800000-B10</f>
        <v>769100</v>
      </c>
      <c r="E4" s="8">
        <f>D4/800000</f>
        <v>0.961375</v>
      </c>
    </row>
    <row r="5" spans="1:2" ht="15">
      <c r="A5" s="5" t="s">
        <v>34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7">
        <v>30900</v>
      </c>
      <c r="C8" s="22">
        <v>5.602851</v>
      </c>
      <c r="D8" s="23">
        <f>B8*C8</f>
        <v>173128.09590000001</v>
      </c>
      <c r="E8" s="24">
        <f aca="true" t="shared" si="0" ref="E8">B8/$B$4</f>
        <v>0.0002826184546777772</v>
      </c>
    </row>
    <row r="9" spans="1:5" s="1" customFormat="1" ht="15.75" thickBot="1">
      <c r="A9"/>
      <c r="B9"/>
      <c r="C9"/>
      <c r="D9"/>
      <c r="E9"/>
    </row>
    <row r="10" spans="1:5" s="1" customFormat="1" ht="15.75" thickBot="1">
      <c r="A10" s="10" t="s">
        <v>29</v>
      </c>
      <c r="B10" s="15">
        <f>SUM(B8:B8)</f>
        <v>30900</v>
      </c>
      <c r="C10" s="49">
        <f>D10/B10</f>
        <v>5.602851</v>
      </c>
      <c r="D10" s="25">
        <f>SUM(D8:D8)</f>
        <v>173128.09590000001</v>
      </c>
      <c r="E10" s="26">
        <f>SUM(E8:E8)</f>
        <v>0.0002826184546777772</v>
      </c>
    </row>
    <row r="11" spans="1:5" s="1" customFormat="1" ht="15">
      <c r="A11"/>
      <c r="B11"/>
      <c r="C11"/>
      <c r="D11"/>
      <c r="E11"/>
    </row>
    <row r="12" spans="1:5" s="1" customFormat="1" ht="15">
      <c r="A12"/>
      <c r="B12"/>
      <c r="C12"/>
      <c r="D12"/>
      <c r="E12"/>
    </row>
    <row r="13" spans="1:5" s="1" customFormat="1" ht="15">
      <c r="A13"/>
      <c r="B13"/>
      <c r="C13"/>
      <c r="D13"/>
      <c r="E13"/>
    </row>
    <row r="14" spans="1:5" s="1" customFormat="1" ht="15">
      <c r="A14"/>
      <c r="B14"/>
      <c r="C14"/>
      <c r="D14"/>
      <c r="E14"/>
    </row>
    <row r="15" spans="1:5" s="1" customFormat="1" ht="15">
      <c r="A15"/>
      <c r="B15"/>
      <c r="C15"/>
      <c r="D15"/>
      <c r="E15"/>
    </row>
    <row r="16" spans="1:5" s="1" customFormat="1" ht="15">
      <c r="A16"/>
      <c r="B16"/>
      <c r="C16"/>
      <c r="D16"/>
      <c r="E16"/>
    </row>
    <row r="17" spans="1:5" s="1" customFormat="1" ht="15">
      <c r="A17"/>
      <c r="B17"/>
      <c r="C17"/>
      <c r="D17"/>
      <c r="E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31" sqref="C31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31</v>
      </c>
      <c r="B4" s="4"/>
    </row>
    <row r="7" spans="1:4" ht="15">
      <c r="A7" s="19" t="s">
        <v>0</v>
      </c>
      <c r="B7" s="19" t="s">
        <v>1</v>
      </c>
      <c r="C7" s="19" t="s">
        <v>3</v>
      </c>
      <c r="D7" s="19" t="s">
        <v>2</v>
      </c>
    </row>
    <row r="8" spans="1:4" s="1" customFormat="1" ht="15">
      <c r="A8" s="17">
        <v>43832</v>
      </c>
      <c r="B8" s="20">
        <v>15400</v>
      </c>
      <c r="C8" s="37">
        <v>5.649</v>
      </c>
      <c r="D8" s="21">
        <f>B8*C8</f>
        <v>86994.6</v>
      </c>
    </row>
    <row r="9" spans="1:4" s="1" customFormat="1" ht="15">
      <c r="A9" s="17">
        <v>43833</v>
      </c>
      <c r="B9" s="20">
        <v>15500</v>
      </c>
      <c r="C9" s="37">
        <v>5.557</v>
      </c>
      <c r="D9" s="21">
        <f aca="true" t="shared" si="0" ref="D9:D12">B9*C9</f>
        <v>86133.5</v>
      </c>
    </row>
    <row r="10" spans="1:4" s="1" customFormat="1" ht="15">
      <c r="A10" s="17"/>
      <c r="B10" s="20"/>
      <c r="C10" s="37"/>
      <c r="D10" s="21">
        <f t="shared" si="0"/>
        <v>0</v>
      </c>
    </row>
    <row r="11" spans="1:4" s="1" customFormat="1" ht="15">
      <c r="A11" s="17"/>
      <c r="B11" s="20"/>
      <c r="C11" s="37"/>
      <c r="D11" s="21">
        <f t="shared" si="0"/>
        <v>0</v>
      </c>
    </row>
    <row r="12" spans="1:4" s="1" customFormat="1" ht="15">
      <c r="A12" s="17"/>
      <c r="B12" s="20"/>
      <c r="C12" s="37"/>
      <c r="D12" s="21">
        <f t="shared" si="0"/>
        <v>0</v>
      </c>
    </row>
    <row r="13" s="1" customFormat="1" ht="15"/>
    <row r="14" spans="1:4" ht="15">
      <c r="A14" s="18" t="s">
        <v>28</v>
      </c>
      <c r="B14" s="28">
        <f>SUM(B8:B12)</f>
        <v>30900</v>
      </c>
      <c r="C14" s="48">
        <f>ROUND(D14/B14,8)</f>
        <v>5.60285113</v>
      </c>
      <c r="D14" s="29">
        <f>SUM(D8:D12)</f>
        <v>173128.1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 topLeftCell="A1">
      <selection activeCell="E33" sqref="E33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</cols>
  <sheetData>
    <row r="1" spans="2:8" ht="15.75" thickTop="1">
      <c r="B1" s="31" t="s">
        <v>26</v>
      </c>
      <c r="C1" s="32" t="s">
        <v>27</v>
      </c>
      <c r="D1" s="33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2:8" ht="15">
      <c r="B2" s="17">
        <v>43832</v>
      </c>
      <c r="C2" s="38">
        <v>0.3479976851851852</v>
      </c>
      <c r="D2" s="17" t="s">
        <v>21</v>
      </c>
      <c r="E2" s="35">
        <v>25</v>
      </c>
      <c r="F2" s="47">
        <v>5.64</v>
      </c>
      <c r="G2" s="17" t="s">
        <v>23</v>
      </c>
      <c r="H2" s="17" t="s">
        <v>24</v>
      </c>
    </row>
    <row r="3" spans="2:9" ht="15">
      <c r="B3" s="17">
        <v>43832</v>
      </c>
      <c r="C3" s="38">
        <v>0.3512962962962963</v>
      </c>
      <c r="D3" s="17" t="s">
        <v>21</v>
      </c>
      <c r="E3" s="35">
        <v>190</v>
      </c>
      <c r="F3" s="47">
        <v>5.64</v>
      </c>
      <c r="G3" s="17" t="s">
        <v>23</v>
      </c>
      <c r="H3" s="17" t="s">
        <v>24</v>
      </c>
      <c r="I3" s="1"/>
    </row>
    <row r="4" spans="2:9" ht="15">
      <c r="B4" s="17">
        <v>43832</v>
      </c>
      <c r="C4" s="38">
        <v>0.3591203703703704</v>
      </c>
      <c r="D4" s="17" t="s">
        <v>21</v>
      </c>
      <c r="E4" s="35">
        <v>985</v>
      </c>
      <c r="F4" s="47">
        <v>5.64</v>
      </c>
      <c r="G4" s="17" t="s">
        <v>23</v>
      </c>
      <c r="H4" s="17" t="s">
        <v>24</v>
      </c>
      <c r="I4" s="1"/>
    </row>
    <row r="5" spans="2:9" ht="15">
      <c r="B5" s="17">
        <v>43832</v>
      </c>
      <c r="C5" s="38">
        <v>0.41930555555555554</v>
      </c>
      <c r="D5" s="17" t="s">
        <v>21</v>
      </c>
      <c r="E5" s="35">
        <v>400</v>
      </c>
      <c r="F5" s="47">
        <v>5.67</v>
      </c>
      <c r="G5" s="17" t="s">
        <v>23</v>
      </c>
      <c r="H5" s="17" t="s">
        <v>24</v>
      </c>
      <c r="I5" s="1"/>
    </row>
    <row r="6" spans="2:9" ht="15">
      <c r="B6" s="17">
        <v>43832</v>
      </c>
      <c r="C6" s="38">
        <v>0.4571875</v>
      </c>
      <c r="D6" s="17" t="s">
        <v>21</v>
      </c>
      <c r="E6" s="35">
        <v>2500</v>
      </c>
      <c r="F6" s="47">
        <v>5.72</v>
      </c>
      <c r="G6" s="17" t="s">
        <v>23</v>
      </c>
      <c r="H6" s="17" t="s">
        <v>24</v>
      </c>
      <c r="I6" s="1"/>
    </row>
    <row r="7" spans="2:9" ht="15">
      <c r="B7" s="17">
        <v>43832</v>
      </c>
      <c r="C7" s="38">
        <v>0.49937499999999996</v>
      </c>
      <c r="D7" s="17" t="s">
        <v>21</v>
      </c>
      <c r="E7" s="35">
        <v>1200</v>
      </c>
      <c r="F7" s="47">
        <v>5.7</v>
      </c>
      <c r="G7" s="17" t="s">
        <v>23</v>
      </c>
      <c r="H7" s="17" t="s">
        <v>24</v>
      </c>
      <c r="I7" s="1"/>
    </row>
    <row r="8" spans="2:9" ht="15">
      <c r="B8" s="17">
        <v>43832</v>
      </c>
      <c r="C8" s="38">
        <v>0.5080324074074074</v>
      </c>
      <c r="D8" s="17" t="s">
        <v>21</v>
      </c>
      <c r="E8" s="35">
        <v>200</v>
      </c>
      <c r="F8" s="47">
        <v>5.69</v>
      </c>
      <c r="G8" s="17" t="s">
        <v>23</v>
      </c>
      <c r="H8" s="17" t="s">
        <v>24</v>
      </c>
      <c r="I8" s="1"/>
    </row>
    <row r="9" spans="2:9" ht="15">
      <c r="B9" s="17">
        <v>43832</v>
      </c>
      <c r="C9" s="38">
        <v>0.5118171296296297</v>
      </c>
      <c r="D9" s="17" t="s">
        <v>21</v>
      </c>
      <c r="E9" s="35">
        <v>1</v>
      </c>
      <c r="F9" s="47">
        <v>5.69</v>
      </c>
      <c r="G9" s="17" t="s">
        <v>23</v>
      </c>
      <c r="H9" s="17" t="s">
        <v>24</v>
      </c>
      <c r="I9" s="1"/>
    </row>
    <row r="10" spans="2:9" ht="15">
      <c r="B10" s="17">
        <v>43832</v>
      </c>
      <c r="C10" s="38">
        <v>0.5119097222222222</v>
      </c>
      <c r="D10" s="17" t="s">
        <v>21</v>
      </c>
      <c r="E10" s="35">
        <v>1199</v>
      </c>
      <c r="F10" s="47">
        <v>5.69</v>
      </c>
      <c r="G10" s="17" t="s">
        <v>23</v>
      </c>
      <c r="H10" s="17" t="s">
        <v>24</v>
      </c>
      <c r="I10" s="1"/>
    </row>
    <row r="11" spans="2:8" ht="15">
      <c r="B11" s="17">
        <v>43832</v>
      </c>
      <c r="C11" s="38">
        <v>0.5203819444444444</v>
      </c>
      <c r="D11" s="17" t="s">
        <v>21</v>
      </c>
      <c r="E11" s="35">
        <v>1000</v>
      </c>
      <c r="F11" s="47">
        <v>5.67</v>
      </c>
      <c r="G11" s="17" t="s">
        <v>23</v>
      </c>
      <c r="H11" s="17" t="s">
        <v>24</v>
      </c>
    </row>
    <row r="12" spans="2:8" ht="15">
      <c r="B12" s="17">
        <v>43832</v>
      </c>
      <c r="C12" s="38">
        <v>0.5370023148148148</v>
      </c>
      <c r="D12" s="17" t="s">
        <v>21</v>
      </c>
      <c r="E12" s="35">
        <v>250</v>
      </c>
      <c r="F12" s="47">
        <v>5.67</v>
      </c>
      <c r="G12" s="17" t="s">
        <v>23</v>
      </c>
      <c r="H12" s="17" t="s">
        <v>24</v>
      </c>
    </row>
    <row r="13" spans="2:8" ht="15">
      <c r="B13" s="17">
        <v>43832</v>
      </c>
      <c r="C13" s="38">
        <v>0.5370023148148148</v>
      </c>
      <c r="D13" s="17" t="s">
        <v>21</v>
      </c>
      <c r="E13" s="35">
        <v>350</v>
      </c>
      <c r="F13" s="47">
        <v>5.67</v>
      </c>
      <c r="G13" s="17" t="s">
        <v>23</v>
      </c>
      <c r="H13" s="17" t="s">
        <v>24</v>
      </c>
    </row>
    <row r="14" spans="2:8" ht="15">
      <c r="B14" s="17">
        <v>43832</v>
      </c>
      <c r="C14" s="38">
        <v>0.5392708333333334</v>
      </c>
      <c r="D14" s="17" t="s">
        <v>21</v>
      </c>
      <c r="E14" s="35">
        <v>1000</v>
      </c>
      <c r="F14" s="47">
        <v>5.65</v>
      </c>
      <c r="G14" s="17" t="s">
        <v>23</v>
      </c>
      <c r="H14" s="17" t="s">
        <v>24</v>
      </c>
    </row>
    <row r="15" spans="2:8" ht="15">
      <c r="B15" s="17">
        <v>43832</v>
      </c>
      <c r="C15" s="38">
        <v>0.5534490740740741</v>
      </c>
      <c r="D15" s="17" t="s">
        <v>21</v>
      </c>
      <c r="E15" s="35">
        <v>700</v>
      </c>
      <c r="F15" s="47">
        <v>5.63</v>
      </c>
      <c r="G15" s="17" t="s">
        <v>23</v>
      </c>
      <c r="H15" s="17" t="s">
        <v>24</v>
      </c>
    </row>
    <row r="16" spans="2:8" ht="15">
      <c r="B16" s="17">
        <v>43832</v>
      </c>
      <c r="C16" s="38">
        <v>0.5535300925925926</v>
      </c>
      <c r="D16" s="17" t="s">
        <v>21</v>
      </c>
      <c r="E16" s="35">
        <v>667</v>
      </c>
      <c r="F16" s="47">
        <v>5.6</v>
      </c>
      <c r="G16" s="17" t="s">
        <v>23</v>
      </c>
      <c r="H16" s="17" t="s">
        <v>24</v>
      </c>
    </row>
    <row r="17" spans="2:8" ht="15">
      <c r="B17" s="17">
        <v>43832</v>
      </c>
      <c r="C17" s="38">
        <v>0.574224537037037</v>
      </c>
      <c r="D17" s="17" t="s">
        <v>21</v>
      </c>
      <c r="E17" s="35">
        <v>70</v>
      </c>
      <c r="F17" s="47">
        <v>5.6</v>
      </c>
      <c r="G17" s="17" t="s">
        <v>23</v>
      </c>
      <c r="H17" s="17" t="s">
        <v>24</v>
      </c>
    </row>
    <row r="18" spans="2:8" ht="15">
      <c r="B18" s="17">
        <v>43832</v>
      </c>
      <c r="C18" s="38">
        <v>0.5742824074074074</v>
      </c>
      <c r="D18" s="17" t="s">
        <v>21</v>
      </c>
      <c r="E18" s="35">
        <v>235</v>
      </c>
      <c r="F18" s="47">
        <v>5.6</v>
      </c>
      <c r="G18" s="17" t="s">
        <v>23</v>
      </c>
      <c r="H18" s="17" t="s">
        <v>24</v>
      </c>
    </row>
    <row r="19" spans="2:8" ht="15">
      <c r="B19" s="17">
        <v>43832</v>
      </c>
      <c r="C19" s="38">
        <v>0.5744560185185185</v>
      </c>
      <c r="D19" s="17" t="s">
        <v>21</v>
      </c>
      <c r="E19" s="35">
        <v>28</v>
      </c>
      <c r="F19" s="47">
        <v>5.6</v>
      </c>
      <c r="G19" s="17" t="s">
        <v>23</v>
      </c>
      <c r="H19" s="17" t="s">
        <v>24</v>
      </c>
    </row>
    <row r="20" spans="2:8" ht="15">
      <c r="B20" s="17">
        <v>43832</v>
      </c>
      <c r="C20" s="38">
        <v>0.6094560185185185</v>
      </c>
      <c r="D20" s="17" t="s">
        <v>21</v>
      </c>
      <c r="E20" s="35">
        <v>800</v>
      </c>
      <c r="F20" s="47">
        <v>5.6</v>
      </c>
      <c r="G20" s="17" t="s">
        <v>23</v>
      </c>
      <c r="H20" s="17" t="s">
        <v>24</v>
      </c>
    </row>
    <row r="21" spans="2:8" ht="15">
      <c r="B21" s="17">
        <v>43832</v>
      </c>
      <c r="C21" s="38">
        <v>0.6261342592592593</v>
      </c>
      <c r="D21" s="17" t="s">
        <v>21</v>
      </c>
      <c r="E21" s="35">
        <v>417</v>
      </c>
      <c r="F21" s="47">
        <v>5.58</v>
      </c>
      <c r="G21" s="17" t="s">
        <v>23</v>
      </c>
      <c r="H21" s="17" t="s">
        <v>24</v>
      </c>
    </row>
    <row r="22" spans="2:8" ht="15">
      <c r="B22" s="17">
        <v>43832</v>
      </c>
      <c r="C22" s="38">
        <v>0.6261342592592593</v>
      </c>
      <c r="D22" s="17" t="s">
        <v>21</v>
      </c>
      <c r="E22" s="35">
        <v>283</v>
      </c>
      <c r="F22" s="47">
        <v>5.58</v>
      </c>
      <c r="G22" s="17" t="s">
        <v>23</v>
      </c>
      <c r="H22" s="17" t="s">
        <v>24</v>
      </c>
    </row>
    <row r="23" spans="2:8" ht="15">
      <c r="B23" s="17">
        <v>43832</v>
      </c>
      <c r="C23" s="38">
        <v>0.6500462962962963</v>
      </c>
      <c r="D23" s="17" t="s">
        <v>21</v>
      </c>
      <c r="E23" s="35">
        <v>900</v>
      </c>
      <c r="F23" s="47">
        <v>5.59</v>
      </c>
      <c r="G23" s="17" t="s">
        <v>23</v>
      </c>
      <c r="H23" s="17" t="s">
        <v>24</v>
      </c>
    </row>
    <row r="24" spans="2:8" ht="15">
      <c r="B24" s="17">
        <v>43832</v>
      </c>
      <c r="C24" s="38">
        <v>0.6597337962962962</v>
      </c>
      <c r="D24" s="17" t="s">
        <v>21</v>
      </c>
      <c r="E24" s="35">
        <v>800</v>
      </c>
      <c r="F24" s="47">
        <v>5.59</v>
      </c>
      <c r="G24" s="17" t="s">
        <v>23</v>
      </c>
      <c r="H24" s="17" t="s">
        <v>24</v>
      </c>
    </row>
    <row r="25" spans="2:8" ht="15.75" thickBot="1">
      <c r="B25" s="17">
        <v>43832</v>
      </c>
      <c r="C25" s="38">
        <v>0.6699999999999999</v>
      </c>
      <c r="D25" s="17" t="s">
        <v>21</v>
      </c>
      <c r="E25" s="35">
        <v>1200</v>
      </c>
      <c r="F25" s="47">
        <v>5.59</v>
      </c>
      <c r="G25" s="17" t="s">
        <v>23</v>
      </c>
      <c r="H25" s="17" t="s">
        <v>24</v>
      </c>
    </row>
    <row r="26" spans="1:8" ht="15.75" thickBot="1">
      <c r="A26" s="10" t="s">
        <v>32</v>
      </c>
      <c r="B26" s="44">
        <v>43832</v>
      </c>
      <c r="C26" s="13"/>
      <c r="D26" s="13" t="s">
        <v>25</v>
      </c>
      <c r="E26" s="15">
        <f>SUM(E2:E25)</f>
        <v>15400</v>
      </c>
      <c r="F26" s="36">
        <v>5.649</v>
      </c>
      <c r="G26" s="14" t="s">
        <v>19</v>
      </c>
      <c r="H26" s="14" t="s">
        <v>20</v>
      </c>
    </row>
    <row r="50" ht="15">
      <c r="K50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 topLeftCell="A1">
      <selection activeCell="A28" sqref="A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31" t="s">
        <v>26</v>
      </c>
      <c r="C1" s="32" t="s">
        <v>27</v>
      </c>
      <c r="D1" s="33" t="s">
        <v>14</v>
      </c>
      <c r="E1" s="33" t="s">
        <v>15</v>
      </c>
      <c r="F1" s="33" t="s">
        <v>16</v>
      </c>
      <c r="G1" s="33" t="s">
        <v>17</v>
      </c>
      <c r="H1" s="34" t="s">
        <v>18</v>
      </c>
    </row>
    <row r="2" spans="2:30" ht="15">
      <c r="B2" s="17">
        <v>43833</v>
      </c>
      <c r="C2" s="39">
        <v>0.34163194444444445</v>
      </c>
      <c r="D2" s="17" t="s">
        <v>21</v>
      </c>
      <c r="E2" s="35">
        <v>1000</v>
      </c>
      <c r="F2" s="45">
        <v>5.58</v>
      </c>
      <c r="G2" s="17" t="s">
        <v>23</v>
      </c>
      <c r="H2" s="17" t="s">
        <v>24</v>
      </c>
      <c r="M2" s="30"/>
      <c r="Y2" s="30"/>
      <c r="AD2" s="30"/>
    </row>
    <row r="3" spans="2:30" ht="15">
      <c r="B3" s="17">
        <v>43833</v>
      </c>
      <c r="C3" s="39">
        <v>0.3483449074074074</v>
      </c>
      <c r="D3" s="17" t="s">
        <v>21</v>
      </c>
      <c r="E3" s="35">
        <v>1000</v>
      </c>
      <c r="F3" s="45">
        <v>5.54</v>
      </c>
      <c r="G3" s="17" t="s">
        <v>23</v>
      </c>
      <c r="H3" s="17" t="s">
        <v>24</v>
      </c>
      <c r="M3" s="30"/>
      <c r="Y3" s="30"/>
      <c r="AD3" s="30"/>
    </row>
    <row r="4" spans="2:30" ht="15">
      <c r="B4" s="17">
        <v>43833</v>
      </c>
      <c r="C4" s="39">
        <v>0.37831018518518517</v>
      </c>
      <c r="D4" s="17" t="s">
        <v>21</v>
      </c>
      <c r="E4" s="35">
        <v>479</v>
      </c>
      <c r="F4" s="45">
        <v>5.52</v>
      </c>
      <c r="G4" s="17" t="s">
        <v>23</v>
      </c>
      <c r="H4" s="17" t="s">
        <v>24</v>
      </c>
      <c r="M4" s="30"/>
      <c r="Y4" s="30"/>
      <c r="AD4" s="30"/>
    </row>
    <row r="5" spans="2:30" ht="15">
      <c r="B5" s="17">
        <v>43833</v>
      </c>
      <c r="C5" s="39">
        <v>0.3783680555555555</v>
      </c>
      <c r="D5" s="17" t="s">
        <v>21</v>
      </c>
      <c r="E5" s="35">
        <v>121</v>
      </c>
      <c r="F5" s="45">
        <v>5.52</v>
      </c>
      <c r="G5" s="17" t="s">
        <v>23</v>
      </c>
      <c r="H5" s="17" t="s">
        <v>24</v>
      </c>
      <c r="M5" s="30"/>
      <c r="Y5" s="30"/>
      <c r="AD5" s="30"/>
    </row>
    <row r="6" spans="2:30" ht="15">
      <c r="B6" s="17">
        <v>43833</v>
      </c>
      <c r="C6" s="39">
        <v>0.3790972222222222</v>
      </c>
      <c r="D6" s="17" t="s">
        <v>21</v>
      </c>
      <c r="E6" s="35">
        <v>1000</v>
      </c>
      <c r="F6" s="45">
        <v>5.5</v>
      </c>
      <c r="G6" s="17" t="s">
        <v>23</v>
      </c>
      <c r="H6" s="17" t="s">
        <v>24</v>
      </c>
      <c r="M6" s="30"/>
      <c r="Y6" s="30"/>
      <c r="AD6" s="30"/>
    </row>
    <row r="7" spans="2:30" ht="15">
      <c r="B7" s="17">
        <v>43833</v>
      </c>
      <c r="C7" s="39">
        <v>0.4286111111111111</v>
      </c>
      <c r="D7" s="17" t="s">
        <v>21</v>
      </c>
      <c r="E7" s="35">
        <v>400</v>
      </c>
      <c r="F7" s="45">
        <v>5.49</v>
      </c>
      <c r="G7" s="17" t="s">
        <v>23</v>
      </c>
      <c r="H7" s="17" t="s">
        <v>24</v>
      </c>
      <c r="M7" s="30"/>
      <c r="Y7" s="30"/>
      <c r="AD7" s="30"/>
    </row>
    <row r="8" spans="2:30" ht="15">
      <c r="B8" s="17">
        <v>43833</v>
      </c>
      <c r="C8" s="39">
        <v>0.4499884259259259</v>
      </c>
      <c r="D8" s="17" t="s">
        <v>21</v>
      </c>
      <c r="E8" s="35">
        <v>600</v>
      </c>
      <c r="F8" s="45">
        <v>5.5</v>
      </c>
      <c r="G8" s="17" t="s">
        <v>23</v>
      </c>
      <c r="H8" s="17" t="s">
        <v>24</v>
      </c>
      <c r="M8" s="30"/>
      <c r="Y8" s="30"/>
      <c r="AD8" s="30"/>
    </row>
    <row r="9" spans="2:30" ht="15">
      <c r="B9" s="17">
        <v>43833</v>
      </c>
      <c r="C9" s="39">
        <v>0.46574074074074073</v>
      </c>
      <c r="D9" s="17" t="s">
        <v>21</v>
      </c>
      <c r="E9" s="35">
        <v>1200</v>
      </c>
      <c r="F9" s="45">
        <v>5.49</v>
      </c>
      <c r="G9" s="17" t="s">
        <v>23</v>
      </c>
      <c r="H9" s="17" t="s">
        <v>24</v>
      </c>
      <c r="M9" s="30"/>
      <c r="Y9" s="30"/>
      <c r="AD9" s="30"/>
    </row>
    <row r="10" spans="2:30" ht="15">
      <c r="B10" s="17">
        <v>43833</v>
      </c>
      <c r="C10" s="39">
        <v>0.5090509259259259</v>
      </c>
      <c r="D10" s="17" t="s">
        <v>21</v>
      </c>
      <c r="E10" s="35">
        <v>2000</v>
      </c>
      <c r="F10" s="45">
        <v>5.52</v>
      </c>
      <c r="G10" s="17" t="s">
        <v>23</v>
      </c>
      <c r="H10" s="17" t="s">
        <v>24</v>
      </c>
      <c r="M10" s="30"/>
      <c r="Y10" s="30"/>
      <c r="AD10" s="30"/>
    </row>
    <row r="11" spans="2:30" ht="15">
      <c r="B11" s="17">
        <v>43833</v>
      </c>
      <c r="C11" s="39">
        <v>0.5457407407407407</v>
      </c>
      <c r="D11" s="17" t="s">
        <v>21</v>
      </c>
      <c r="E11" s="35">
        <v>812</v>
      </c>
      <c r="F11" s="45">
        <v>5.53</v>
      </c>
      <c r="G11" s="17" t="s">
        <v>23</v>
      </c>
      <c r="H11" s="17" t="s">
        <v>24</v>
      </c>
      <c r="M11" s="30"/>
      <c r="Y11" s="30"/>
      <c r="AD11" s="30"/>
    </row>
    <row r="12" spans="2:30" ht="15">
      <c r="B12" s="17">
        <v>43833</v>
      </c>
      <c r="C12" s="39">
        <v>0.5485300925925926</v>
      </c>
      <c r="D12" s="17" t="s">
        <v>21</v>
      </c>
      <c r="E12" s="35">
        <v>126</v>
      </c>
      <c r="F12" s="45">
        <v>5.53</v>
      </c>
      <c r="G12" s="17" t="s">
        <v>23</v>
      </c>
      <c r="H12" s="17" t="s">
        <v>24</v>
      </c>
      <c r="M12" s="30"/>
      <c r="Y12" s="30"/>
      <c r="AD12" s="30"/>
    </row>
    <row r="13" spans="2:30" ht="15">
      <c r="B13" s="17">
        <v>43833</v>
      </c>
      <c r="C13" s="39">
        <v>0.5617708333333333</v>
      </c>
      <c r="D13" s="17" t="s">
        <v>21</v>
      </c>
      <c r="E13" s="35">
        <v>30</v>
      </c>
      <c r="F13" s="45">
        <v>5.53</v>
      </c>
      <c r="G13" s="17" t="s">
        <v>23</v>
      </c>
      <c r="H13" s="17" t="s">
        <v>24</v>
      </c>
      <c r="M13" s="30"/>
      <c r="Y13" s="30"/>
      <c r="AD13" s="30"/>
    </row>
    <row r="14" spans="2:30" ht="15">
      <c r="B14" s="17">
        <v>43833</v>
      </c>
      <c r="C14" s="39">
        <v>0.5888888888888889</v>
      </c>
      <c r="D14" s="17" t="s">
        <v>21</v>
      </c>
      <c r="E14" s="35">
        <v>154</v>
      </c>
      <c r="F14" s="45">
        <v>5.56</v>
      </c>
      <c r="G14" s="17" t="s">
        <v>23</v>
      </c>
      <c r="H14" s="17" t="s">
        <v>24</v>
      </c>
      <c r="M14" s="30"/>
      <c r="Y14" s="30"/>
      <c r="AD14" s="30"/>
    </row>
    <row r="15" spans="2:8" ht="15">
      <c r="B15" s="17">
        <v>43833</v>
      </c>
      <c r="C15" s="39">
        <v>0.5888888888888889</v>
      </c>
      <c r="D15" s="17" t="s">
        <v>21</v>
      </c>
      <c r="E15" s="35">
        <v>646</v>
      </c>
      <c r="F15" s="45">
        <v>5.56</v>
      </c>
      <c r="G15" s="17" t="s">
        <v>23</v>
      </c>
      <c r="H15" s="17" t="s">
        <v>24</v>
      </c>
    </row>
    <row r="16" spans="2:8" ht="15">
      <c r="B16" s="17">
        <v>43833</v>
      </c>
      <c r="C16" s="39">
        <v>0.6065046296296296</v>
      </c>
      <c r="D16" s="17" t="s">
        <v>21</v>
      </c>
      <c r="E16" s="35">
        <v>332</v>
      </c>
      <c r="F16" s="45">
        <v>5.55</v>
      </c>
      <c r="G16" s="17" t="s">
        <v>23</v>
      </c>
      <c r="H16" s="17" t="s">
        <v>24</v>
      </c>
    </row>
    <row r="17" spans="2:8" ht="15">
      <c r="B17" s="17">
        <v>43833</v>
      </c>
      <c r="C17" s="39">
        <v>0.6393171296296296</v>
      </c>
      <c r="D17" s="17" t="s">
        <v>21</v>
      </c>
      <c r="E17" s="35">
        <v>1000</v>
      </c>
      <c r="F17" s="45">
        <v>5.61</v>
      </c>
      <c r="G17" s="17" t="s">
        <v>23</v>
      </c>
      <c r="H17" s="17" t="s">
        <v>24</v>
      </c>
    </row>
    <row r="18" spans="2:8" ht="15">
      <c r="B18" s="17">
        <v>43833</v>
      </c>
      <c r="C18" s="39">
        <v>0.6762847222222222</v>
      </c>
      <c r="D18" s="17" t="s">
        <v>21</v>
      </c>
      <c r="E18" s="35">
        <v>409</v>
      </c>
      <c r="F18" s="46">
        <v>5.62</v>
      </c>
      <c r="G18" s="17" t="s">
        <v>23</v>
      </c>
      <c r="H18" s="17" t="s">
        <v>24</v>
      </c>
    </row>
    <row r="19" spans="2:8" ht="15">
      <c r="B19" s="17">
        <v>43833</v>
      </c>
      <c r="C19" s="39">
        <v>0.6763888888888889</v>
      </c>
      <c r="D19" s="17" t="s">
        <v>21</v>
      </c>
      <c r="E19" s="35">
        <v>125</v>
      </c>
      <c r="F19" s="45">
        <v>5.62</v>
      </c>
      <c r="G19" s="17" t="s">
        <v>23</v>
      </c>
      <c r="H19" s="17" t="s">
        <v>24</v>
      </c>
    </row>
    <row r="20" spans="2:8" ht="15">
      <c r="B20" s="17">
        <v>43833</v>
      </c>
      <c r="C20" s="39">
        <v>0.6763888888888889</v>
      </c>
      <c r="D20" s="17" t="s">
        <v>21</v>
      </c>
      <c r="E20" s="35">
        <v>1266</v>
      </c>
      <c r="F20" s="45">
        <v>5.62</v>
      </c>
      <c r="G20" s="17" t="s">
        <v>23</v>
      </c>
      <c r="H20" s="17" t="s">
        <v>24</v>
      </c>
    </row>
    <row r="21" spans="2:8" ht="15">
      <c r="B21" s="17">
        <v>43833</v>
      </c>
      <c r="C21" s="39">
        <v>0.6776967592592592</v>
      </c>
      <c r="D21" s="17" t="s">
        <v>21</v>
      </c>
      <c r="E21" s="35">
        <v>17</v>
      </c>
      <c r="F21" s="45">
        <v>5.61</v>
      </c>
      <c r="G21" s="17" t="s">
        <v>23</v>
      </c>
      <c r="H21" s="17" t="s">
        <v>24</v>
      </c>
    </row>
    <row r="22" spans="2:8" ht="15">
      <c r="B22" s="17">
        <v>43833</v>
      </c>
      <c r="C22" s="39">
        <v>0.6858217592592593</v>
      </c>
      <c r="D22" s="17" t="s">
        <v>21</v>
      </c>
      <c r="E22" s="35">
        <v>1783</v>
      </c>
      <c r="F22" s="45">
        <v>5.61</v>
      </c>
      <c r="G22" s="17" t="s">
        <v>23</v>
      </c>
      <c r="H22" s="17" t="s">
        <v>24</v>
      </c>
    </row>
    <row r="23" spans="2:8" ht="15.75" thickBot="1">
      <c r="B23" s="40">
        <v>43833</v>
      </c>
      <c r="C23" s="41">
        <v>0.6861458333333333</v>
      </c>
      <c r="D23" s="17" t="s">
        <v>21</v>
      </c>
      <c r="E23" s="35">
        <v>1000</v>
      </c>
      <c r="F23" s="45">
        <v>5.61</v>
      </c>
      <c r="G23" s="17" t="s">
        <v>23</v>
      </c>
      <c r="H23" s="17" t="s">
        <v>24</v>
      </c>
    </row>
    <row r="24" spans="1:8" ht="15.75" thickBot="1">
      <c r="A24" s="10" t="s">
        <v>33</v>
      </c>
      <c r="B24" s="42">
        <v>43833</v>
      </c>
      <c r="C24" s="43"/>
      <c r="D24" s="13" t="s">
        <v>25</v>
      </c>
      <c r="E24" s="15">
        <f>SUM(E2:E23)</f>
        <v>15500</v>
      </c>
      <c r="F24" s="36">
        <v>5.557</v>
      </c>
      <c r="G24" s="14" t="s">
        <v>19</v>
      </c>
      <c r="H24" s="14" t="s">
        <v>20</v>
      </c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  <row r="42" ht="15">
      <c r="D42" s="16"/>
    </row>
    <row r="43" ht="15">
      <c r="D43" s="16"/>
    </row>
    <row r="44" ht="15">
      <c r="D44" s="16"/>
    </row>
    <row r="45" ht="15">
      <c r="D45" s="16"/>
    </row>
    <row r="46" ht="15">
      <c r="D46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2020-01-07T08:36:52Z</dcterms:modified>
  <cp:category/>
  <cp:version/>
  <cp:contentType/>
  <cp:contentStatus/>
</cp:coreProperties>
</file>