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7640" tabRatio="950" activeTab="0"/>
  </bookViews>
  <sheets>
    <sheet name="Wochensummen" sheetId="4" r:id="rId1"/>
    <sheet name="Täglich pro Woche" sheetId="5" r:id="rId2"/>
    <sheet name="Einzelnachweis 02.01.2020" sheetId="25" state="hidden" r:id="rId3"/>
    <sheet name="Einzelnachweis 03.01.2020" sheetId="23" state="hidden" r:id="rId4"/>
    <sheet name="Einzelnachweis 06.01.2020" sheetId="26" r:id="rId5"/>
    <sheet name="Einzelnachweis 07.01.2020" sheetId="27" r:id="rId6"/>
    <sheet name="Einzelnachweis 08.0.2020" sheetId="28" r:id="rId7"/>
    <sheet name="Einzelnachweis 09.01.2020" sheetId="29" r:id="rId8"/>
    <sheet name="Einzelnachweis 10.01.2020" sheetId="30" r:id="rId9"/>
  </sheets>
  <definedNames/>
  <calcPr calcId="152511"/>
  <extLst/>
</workbook>
</file>

<file path=xl/sharedStrings.xml><?xml version="1.0" encoding="utf-8"?>
<sst xmlns="http://schemas.openxmlformats.org/spreadsheetml/2006/main" count="519" uniqueCount="41">
  <si>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</si>
  <si>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</si>
  <si>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</si>
  <si>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</si>
  <si>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</si>
  <si>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</si>
  <si>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</si>
  <si>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</si>
  <si>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</si>
  <si>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</si>
  <si>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</si>
  <si>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</si>
  <si>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</si>
  <si>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</si>
  <si>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</si>
  <si>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</si>
  <si>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</si>
  <si>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</si>
  <si>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</si>
  <si>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</si>
  <si>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</si>
  <si>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</si>
  <si>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</si>
  <si>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</si>
  <si>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</si>
  <si>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</si>
  <si>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</si>
  <si>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</si>
  <si>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</si>
  <si>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</si>
  <si>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02.01.2020 - 03.01.2020</t>
  </si>
  <si>
    <t>Aktienrückkauf total am 02.01.2020</t>
  </si>
  <si>
    <t>Aktienrückkauf total am 03.01.2020</t>
  </si>
  <si>
    <t>Aktienrückkauf total am 06.01.2020</t>
  </si>
  <si>
    <t>Aktienrückkauf total am 07.01.2020</t>
  </si>
  <si>
    <t>Aktienrückkauf total am 08.01.2020</t>
  </si>
  <si>
    <t>Aktienrückkauf total am 09.01.2020</t>
  </si>
  <si>
    <t>Aktienrückkauf total am 10.01.2020</t>
  </si>
  <si>
    <t>06-01-2020 - 10.01.2020</t>
  </si>
  <si>
    <t>Zeitraum 02.01.2020 bis 10.01.2020</t>
  </si>
  <si>
    <t>06.01.2020 - 10.01.2020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</si>
</sst>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00"/>
    <numFmt numFmtId="167" formatCode="0.0000"/>
    <numFmt numFmtId="168" formatCode="[$-F400]h:mm:ss\ AM/PM"/>
    <numFmt numFmtId="169" formatCode="0.00000"/>
    <numFmt numFmtId="170" formatCode="#,##0.00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 style="thick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14" fontId="2" fillId="5" borderId="16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3" fontId="0" fillId="5" borderId="14" xfId="0" applyNumberFormat="1" applyFont="1" applyFill="1" applyBorder="1" applyAlignment="1">
      <alignment horizontal="center"/>
    </xf>
    <xf numFmtId="4" fontId="0" fillId="5" borderId="14" xfId="0" applyNumberFormat="1" applyFont="1" applyFill="1" applyBorder="1"/>
    <xf numFmtId="166" fontId="0" fillId="9" borderId="14" xfId="0" applyNumberFormat="1" applyFont="1" applyFill="1" applyBorder="1"/>
    <xf numFmtId="4" fontId="0" fillId="9" borderId="14" xfId="0" applyNumberFormat="1" applyFont="1" applyFill="1" applyBorder="1"/>
    <xf numFmtId="10" fontId="0" fillId="5" borderId="18" xfId="0" applyNumberFormat="1" applyFont="1" applyFill="1" applyBorder="1" applyAlignment="1">
      <alignment horizontal="center"/>
    </xf>
    <xf numFmtId="4" fontId="2" fillId="5" borderId="17" xfId="0" applyNumberFormat="1" applyFont="1" applyFill="1" applyBorder="1"/>
    <xf numFmtId="10" fontId="2" fillId="5" borderId="17" xfId="0" applyNumberFormat="1" applyFon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4" fontId="2" fillId="5" borderId="14" xfId="0" applyNumberFormat="1" applyFont="1" applyFill="1" applyBorder="1"/>
    <xf numFmtId="22" fontId="0" fillId="0" borderId="0" xfId="0" applyNumberFormat="1"/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3" fontId="0" fillId="5" borderId="14" xfId="0" applyNumberFormat="1" applyFill="1" applyBorder="1" applyAlignment="1">
      <alignment horizontal="center"/>
    </xf>
    <xf numFmtId="167" fontId="2" fillId="5" borderId="17" xfId="0" applyNumberFormat="1" applyFont="1" applyFill="1" applyBorder="1" applyAlignment="1">
      <alignment horizontal="center"/>
    </xf>
    <xf numFmtId="21" fontId="0" fillId="5" borderId="14" xfId="0" applyNumberFormat="1" applyFill="1" applyBorder="1" applyAlignment="1">
      <alignment horizontal="center"/>
    </xf>
    <xf numFmtId="21" fontId="0" fillId="5" borderId="14" xfId="0" applyNumberFormat="1" applyFill="1" applyBorder="1"/>
    <xf numFmtId="14" fontId="0" fillId="5" borderId="23" xfId="0" applyNumberFormat="1" applyFill="1" applyBorder="1" applyAlignment="1">
      <alignment horizontal="center"/>
    </xf>
    <xf numFmtId="21" fontId="0" fillId="5" borderId="23" xfId="0" applyNumberFormat="1" applyFill="1" applyBorder="1"/>
    <xf numFmtId="14" fontId="0" fillId="5" borderId="24" xfId="0" applyNumberFormat="1" applyFill="1" applyBorder="1" applyAlignment="1">
      <alignment horizontal="center"/>
    </xf>
    <xf numFmtId="14" fontId="2" fillId="5" borderId="25" xfId="0" applyNumberFormat="1" applyFon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4" fontId="0" fillId="5" borderId="14" xfId="0" applyNumberFormat="1" applyFill="1" applyBorder="1" applyAlignment="1">
      <alignment horizontal="center"/>
    </xf>
    <xf numFmtId="14" fontId="0" fillId="5" borderId="17" xfId="0" applyNumberFormat="1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14" fontId="0" fillId="5" borderId="27" xfId="0" applyNumberFormat="1" applyFill="1" applyBorder="1" applyAlignment="1">
      <alignment horizontal="center"/>
    </xf>
    <xf numFmtId="14" fontId="0" fillId="5" borderId="15" xfId="0" applyNumberFormat="1" applyFill="1" applyBorder="1" applyAlignment="1">
      <alignment horizontal="center"/>
    </xf>
    <xf numFmtId="168" fontId="0" fillId="5" borderId="14" xfId="0" applyNumberFormat="1" applyFill="1" applyBorder="1"/>
    <xf numFmtId="0" fontId="0" fillId="5" borderId="14" xfId="0" applyFill="1" applyBorder="1"/>
    <xf numFmtId="14" fontId="0" fillId="5" borderId="28" xfId="0" applyNumberFormat="1" applyFill="1" applyBorder="1" applyAlignment="1">
      <alignment horizontal="center"/>
    </xf>
    <xf numFmtId="14" fontId="2" fillId="5" borderId="17" xfId="0" applyNumberFormat="1" applyFont="1" applyFill="1" applyBorder="1" applyAlignment="1">
      <alignment horizontal="center"/>
    </xf>
    <xf numFmtId="0" fontId="0" fillId="5" borderId="23" xfId="0" applyFill="1" applyBorder="1"/>
    <xf numFmtId="168" fontId="0" fillId="0" borderId="0" xfId="0" applyNumberFormat="1"/>
    <xf numFmtId="168" fontId="0" fillId="5" borderId="14" xfId="0" applyNumberFormat="1" applyFill="1" applyBorder="1"/>
    <xf numFmtId="168" fontId="0" fillId="5" borderId="23" xfId="0" applyNumberFormat="1" applyFill="1" applyBorder="1"/>
    <xf numFmtId="14" fontId="0" fillId="5" borderId="29" xfId="0" applyNumberForma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14" fontId="0" fillId="5" borderId="30" xfId="0" applyNumberFormat="1" applyFill="1" applyBorder="1" applyAlignment="1">
      <alignment horizontal="center"/>
    </xf>
    <xf numFmtId="169" fontId="0" fillId="5" borderId="14" xfId="0" applyNumberFormat="1" applyFont="1" applyFill="1" applyBorder="1"/>
    <xf numFmtId="170" fontId="2" fillId="5" borderId="14" xfId="0" applyNumberFormat="1" applyFont="1" applyFill="1" applyBorder="1"/>
    <xf numFmtId="170" fontId="2" fillId="5" borderId="17" xfId="0" applyNumberFormat="1" applyFon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 topLeftCell="A1">
      <selection activeCell="E31" sqref="E31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5" t="s">
        <v>4</v>
      </c>
      <c r="B1" s="5"/>
      <c r="C1" s="6" t="s">
        <v>7</v>
      </c>
      <c r="D1" s="7">
        <v>3200000</v>
      </c>
      <c r="E1" s="8">
        <f>D1/D1</f>
        <v>1</v>
      </c>
    </row>
    <row r="2" spans="1:5" ht="15">
      <c r="A2" s="5" t="s">
        <v>10</v>
      </c>
      <c r="B2" s="5"/>
      <c r="C2" s="6" t="s">
        <v>11</v>
      </c>
      <c r="D2" s="7">
        <f>D11</f>
        <v>659338.41069</v>
      </c>
      <c r="E2" s="8">
        <f>D2/D1</f>
        <v>0.206043253340625</v>
      </c>
    </row>
    <row r="3" spans="1:5" ht="15">
      <c r="A3" s="5" t="s">
        <v>5</v>
      </c>
      <c r="B3" s="5" t="s">
        <v>6</v>
      </c>
      <c r="C3" s="6" t="s">
        <v>12</v>
      </c>
      <c r="D3" s="7">
        <f>D1-D2</f>
        <v>2540661.5893099997</v>
      </c>
      <c r="E3" s="8">
        <f>D3/D1</f>
        <v>0.7939567466593749</v>
      </c>
    </row>
    <row r="4" spans="1:5" ht="15">
      <c r="A4" s="5" t="s">
        <v>9</v>
      </c>
      <c r="B4" s="11">
        <v>109334686</v>
      </c>
      <c r="C4" s="2" t="s">
        <v>13</v>
      </c>
      <c r="D4" s="12">
        <f>800000-B11</f>
        <v>682187</v>
      </c>
      <c r="E4" s="8">
        <f>D4/800000</f>
        <v>0.85273375</v>
      </c>
    </row>
    <row r="5" spans="1:2" ht="15">
      <c r="A5" s="5" t="s">
        <v>39</v>
      </c>
      <c r="B5" s="11"/>
    </row>
    <row r="6" ht="15.75" thickBot="1"/>
    <row r="7" spans="1:5" ht="15.75" thickBot="1">
      <c r="A7" s="2" t="s">
        <v>22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ht="15">
      <c r="A8" s="3" t="s">
        <v>30</v>
      </c>
      <c r="B8" s="27">
        <v>30900</v>
      </c>
      <c r="C8" s="22">
        <v>5.6031</v>
      </c>
      <c r="D8" s="23">
        <f>B8*C8</f>
        <v>173135.79</v>
      </c>
      <c r="E8" s="24">
        <f aca="true" t="shared" si="0" ref="E8:E9">B8/$B$4</f>
        <v>0.0002826184546777772</v>
      </c>
    </row>
    <row r="9" spans="1:5" s="1" customFormat="1" ht="15">
      <c r="A9" s="3" t="s">
        <v>40</v>
      </c>
      <c r="B9" s="27">
        <v>86913</v>
      </c>
      <c r="C9" s="22">
        <v>5.59413</v>
      </c>
      <c r="D9" s="23">
        <f aca="true" t="shared" si="1" ref="D9">B9*C9</f>
        <v>486202.62069</v>
      </c>
      <c r="E9" s="24">
        <f t="shared" si="0"/>
        <v>0.0007949261408223187</v>
      </c>
    </row>
    <row r="10" ht="15.75" thickBot="1"/>
    <row r="11" spans="1:5" ht="15.75" thickBot="1">
      <c r="A11" s="10" t="s">
        <v>29</v>
      </c>
      <c r="B11" s="15">
        <f>SUM(B8:B9)</f>
        <v>117813</v>
      </c>
      <c r="C11" s="63">
        <f>D11/B11</f>
        <v>5.5964826520842355</v>
      </c>
      <c r="D11" s="25">
        <f>SUM(D8:D9)</f>
        <v>659338.41069</v>
      </c>
      <c r="E11" s="26">
        <f>SUM(E8:E9)</f>
        <v>0.001077544595500096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C12" sqref="A8:C12"/>
    </sheetView>
  </sheetViews>
  <sheetFormatPr defaultColWidth="11.421875" defaultRowHeight="15"/>
  <cols>
    <col min="1" max="1" width="17.2812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5" t="s">
        <v>4</v>
      </c>
      <c r="B1" s="5"/>
    </row>
    <row r="2" spans="1:2" ht="15">
      <c r="A2" s="5" t="s">
        <v>10</v>
      </c>
      <c r="B2" s="5"/>
    </row>
    <row r="3" spans="1:2" ht="15">
      <c r="A3" s="5" t="s">
        <v>5</v>
      </c>
      <c r="B3" s="5" t="s">
        <v>6</v>
      </c>
    </row>
    <row r="4" spans="1:2" ht="15">
      <c r="A4" s="5" t="s">
        <v>38</v>
      </c>
      <c r="B4" s="4"/>
    </row>
    <row r="7" spans="1:4" ht="15">
      <c r="A7" s="19" t="s">
        <v>0</v>
      </c>
      <c r="B7" s="19" t="s">
        <v>1</v>
      </c>
      <c r="C7" s="19" t="s">
        <v>3</v>
      </c>
      <c r="D7" s="19" t="s">
        <v>2</v>
      </c>
    </row>
    <row r="8" spans="1:4" s="1" customFormat="1" ht="15">
      <c r="A8" s="17">
        <v>43836</v>
      </c>
      <c r="B8" s="20">
        <v>16603</v>
      </c>
      <c r="C8" s="61">
        <v>5.5834</v>
      </c>
      <c r="D8" s="21">
        <f>B8*C8</f>
        <v>92701.1902</v>
      </c>
    </row>
    <row r="9" spans="1:4" s="1" customFormat="1" ht="15">
      <c r="A9" s="17">
        <v>43837</v>
      </c>
      <c r="B9" s="20">
        <v>17000</v>
      </c>
      <c r="C9" s="61">
        <v>5.5921</v>
      </c>
      <c r="D9" s="21">
        <f aca="true" t="shared" si="0" ref="D9:D12">B9*C9</f>
        <v>95065.70000000001</v>
      </c>
    </row>
    <row r="10" spans="1:4" s="1" customFormat="1" ht="15">
      <c r="A10" s="17">
        <v>43838</v>
      </c>
      <c r="B10" s="20">
        <v>16895</v>
      </c>
      <c r="C10" s="61">
        <v>5.5898</v>
      </c>
      <c r="D10" s="21">
        <f t="shared" si="0"/>
        <v>94439.671</v>
      </c>
    </row>
    <row r="11" spans="1:4" s="1" customFormat="1" ht="15">
      <c r="A11" s="17">
        <v>43839</v>
      </c>
      <c r="B11" s="20">
        <v>17215</v>
      </c>
      <c r="C11" s="61">
        <v>5.6266</v>
      </c>
      <c r="D11" s="21">
        <f t="shared" si="0"/>
        <v>96861.919</v>
      </c>
    </row>
    <row r="12" spans="1:4" s="1" customFormat="1" ht="15">
      <c r="A12" s="17">
        <v>43840</v>
      </c>
      <c r="B12" s="20">
        <v>19200</v>
      </c>
      <c r="C12" s="61">
        <v>5.5799</v>
      </c>
      <c r="D12" s="21">
        <f t="shared" si="0"/>
        <v>107134.08</v>
      </c>
    </row>
    <row r="13" s="1" customFormat="1" ht="15"/>
    <row r="14" spans="1:4" ht="15">
      <c r="A14" s="18" t="s">
        <v>28</v>
      </c>
      <c r="B14" s="28">
        <f>SUM(B8:B12)</f>
        <v>86913</v>
      </c>
      <c r="C14" s="62">
        <f>ROUND(D14/B14,8)</f>
        <v>5.5941293</v>
      </c>
      <c r="D14" s="29">
        <f>SUM(D8:D12)</f>
        <v>486202.5602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 topLeftCell="A1">
      <selection activeCell="A27" sqref="A27"/>
    </sheetView>
  </sheetViews>
  <sheetFormatPr defaultColWidth="11.421875" defaultRowHeight="15"/>
  <cols>
    <col min="1" max="1" width="35.00390625" style="0" customWidth="1"/>
    <col min="2" max="2" width="15.8515625" style="0" customWidth="1"/>
    <col min="3" max="3" width="14.140625" style="0" customWidth="1"/>
  </cols>
  <sheetData>
    <row r="1" spans="2:8" ht="15.75" thickTop="1">
      <c r="B1" s="31" t="s">
        <v>26</v>
      </c>
      <c r="C1" s="32" t="s">
        <v>27</v>
      </c>
      <c r="D1" s="33" t="s">
        <v>14</v>
      </c>
      <c r="E1" s="33" t="s">
        <v>15</v>
      </c>
      <c r="F1" s="33" t="s">
        <v>16</v>
      </c>
      <c r="G1" s="33" t="s">
        <v>17</v>
      </c>
      <c r="H1" s="34" t="s">
        <v>18</v>
      </c>
    </row>
    <row r="2" spans="2:8" ht="15">
      <c r="B2" s="17">
        <v>43832</v>
      </c>
      <c r="C2" s="37">
        <v>0.3479976851851852</v>
      </c>
      <c r="D2" s="17" t="s">
        <v>21</v>
      </c>
      <c r="E2" s="35">
        <v>25</v>
      </c>
      <c r="F2" s="45">
        <v>5.64</v>
      </c>
      <c r="G2" s="17" t="s">
        <v>23</v>
      </c>
      <c r="H2" s="17" t="s">
        <v>24</v>
      </c>
    </row>
    <row r="3" spans="2:9" ht="15">
      <c r="B3" s="17">
        <v>43832</v>
      </c>
      <c r="C3" s="37">
        <v>0.3512962962962963</v>
      </c>
      <c r="D3" s="17" t="s">
        <v>21</v>
      </c>
      <c r="E3" s="35">
        <v>190</v>
      </c>
      <c r="F3" s="45">
        <v>5.64</v>
      </c>
      <c r="G3" s="17" t="s">
        <v>23</v>
      </c>
      <c r="H3" s="17" t="s">
        <v>24</v>
      </c>
      <c r="I3" s="1"/>
    </row>
    <row r="4" spans="2:9" ht="15">
      <c r="B4" s="17">
        <v>43832</v>
      </c>
      <c r="C4" s="37">
        <v>0.3591203703703704</v>
      </c>
      <c r="D4" s="17" t="s">
        <v>21</v>
      </c>
      <c r="E4" s="35">
        <v>985</v>
      </c>
      <c r="F4" s="45">
        <v>5.64</v>
      </c>
      <c r="G4" s="17" t="s">
        <v>23</v>
      </c>
      <c r="H4" s="17" t="s">
        <v>24</v>
      </c>
      <c r="I4" s="1"/>
    </row>
    <row r="5" spans="2:9" ht="15">
      <c r="B5" s="17">
        <v>43832</v>
      </c>
      <c r="C5" s="37">
        <v>0.41930555555555554</v>
      </c>
      <c r="D5" s="17" t="s">
        <v>21</v>
      </c>
      <c r="E5" s="35">
        <v>400</v>
      </c>
      <c r="F5" s="45">
        <v>5.67</v>
      </c>
      <c r="G5" s="17" t="s">
        <v>23</v>
      </c>
      <c r="H5" s="17" t="s">
        <v>24</v>
      </c>
      <c r="I5" s="1"/>
    </row>
    <row r="6" spans="2:9" ht="15">
      <c r="B6" s="17">
        <v>43832</v>
      </c>
      <c r="C6" s="37">
        <v>0.4571875</v>
      </c>
      <c r="D6" s="17" t="s">
        <v>21</v>
      </c>
      <c r="E6" s="35">
        <v>2500</v>
      </c>
      <c r="F6" s="45">
        <v>5.72</v>
      </c>
      <c r="G6" s="17" t="s">
        <v>23</v>
      </c>
      <c r="H6" s="17" t="s">
        <v>24</v>
      </c>
      <c r="I6" s="1"/>
    </row>
    <row r="7" spans="2:9" ht="15">
      <c r="B7" s="17">
        <v>43832</v>
      </c>
      <c r="C7" s="37">
        <v>0.49937499999999996</v>
      </c>
      <c r="D7" s="17" t="s">
        <v>21</v>
      </c>
      <c r="E7" s="35">
        <v>1200</v>
      </c>
      <c r="F7" s="45">
        <v>5.7</v>
      </c>
      <c r="G7" s="17" t="s">
        <v>23</v>
      </c>
      <c r="H7" s="17" t="s">
        <v>24</v>
      </c>
      <c r="I7" s="1"/>
    </row>
    <row r="8" spans="2:9" ht="15">
      <c r="B8" s="17">
        <v>43832</v>
      </c>
      <c r="C8" s="37">
        <v>0.5080324074074074</v>
      </c>
      <c r="D8" s="17" t="s">
        <v>21</v>
      </c>
      <c r="E8" s="35">
        <v>200</v>
      </c>
      <c r="F8" s="45">
        <v>5.69</v>
      </c>
      <c r="G8" s="17" t="s">
        <v>23</v>
      </c>
      <c r="H8" s="17" t="s">
        <v>24</v>
      </c>
      <c r="I8" s="1"/>
    </row>
    <row r="9" spans="2:9" ht="15">
      <c r="B9" s="17">
        <v>43832</v>
      </c>
      <c r="C9" s="37">
        <v>0.5118171296296297</v>
      </c>
      <c r="D9" s="17" t="s">
        <v>21</v>
      </c>
      <c r="E9" s="35">
        <v>1</v>
      </c>
      <c r="F9" s="45">
        <v>5.69</v>
      </c>
      <c r="G9" s="17" t="s">
        <v>23</v>
      </c>
      <c r="H9" s="17" t="s">
        <v>24</v>
      </c>
      <c r="I9" s="1"/>
    </row>
    <row r="10" spans="2:9" ht="15">
      <c r="B10" s="17">
        <v>43832</v>
      </c>
      <c r="C10" s="37">
        <v>0.5119097222222222</v>
      </c>
      <c r="D10" s="17" t="s">
        <v>21</v>
      </c>
      <c r="E10" s="35">
        <v>1199</v>
      </c>
      <c r="F10" s="45">
        <v>5.69</v>
      </c>
      <c r="G10" s="17" t="s">
        <v>23</v>
      </c>
      <c r="H10" s="17" t="s">
        <v>24</v>
      </c>
      <c r="I10" s="1"/>
    </row>
    <row r="11" spans="2:8" ht="15">
      <c r="B11" s="17">
        <v>43832</v>
      </c>
      <c r="C11" s="37">
        <v>0.5203819444444444</v>
      </c>
      <c r="D11" s="17" t="s">
        <v>21</v>
      </c>
      <c r="E11" s="35">
        <v>1000</v>
      </c>
      <c r="F11" s="45">
        <v>5.67</v>
      </c>
      <c r="G11" s="17" t="s">
        <v>23</v>
      </c>
      <c r="H11" s="17" t="s">
        <v>24</v>
      </c>
    </row>
    <row r="12" spans="2:8" ht="15">
      <c r="B12" s="17">
        <v>43832</v>
      </c>
      <c r="C12" s="37">
        <v>0.5370023148148148</v>
      </c>
      <c r="D12" s="17" t="s">
        <v>21</v>
      </c>
      <c r="E12" s="35">
        <v>250</v>
      </c>
      <c r="F12" s="45">
        <v>5.67</v>
      </c>
      <c r="G12" s="17" t="s">
        <v>23</v>
      </c>
      <c r="H12" s="17" t="s">
        <v>24</v>
      </c>
    </row>
    <row r="13" spans="2:8" ht="15">
      <c r="B13" s="17">
        <v>43832</v>
      </c>
      <c r="C13" s="37">
        <v>0.5370023148148148</v>
      </c>
      <c r="D13" s="17" t="s">
        <v>21</v>
      </c>
      <c r="E13" s="35">
        <v>350</v>
      </c>
      <c r="F13" s="45">
        <v>5.67</v>
      </c>
      <c r="G13" s="17" t="s">
        <v>23</v>
      </c>
      <c r="H13" s="17" t="s">
        <v>24</v>
      </c>
    </row>
    <row r="14" spans="2:8" ht="15">
      <c r="B14" s="17">
        <v>43832</v>
      </c>
      <c r="C14" s="37">
        <v>0.5392708333333334</v>
      </c>
      <c r="D14" s="17" t="s">
        <v>21</v>
      </c>
      <c r="E14" s="35">
        <v>1000</v>
      </c>
      <c r="F14" s="45">
        <v>5.65</v>
      </c>
      <c r="G14" s="17" t="s">
        <v>23</v>
      </c>
      <c r="H14" s="17" t="s">
        <v>24</v>
      </c>
    </row>
    <row r="15" spans="2:8" ht="15">
      <c r="B15" s="17">
        <v>43832</v>
      </c>
      <c r="C15" s="37">
        <v>0.5534490740740741</v>
      </c>
      <c r="D15" s="17" t="s">
        <v>21</v>
      </c>
      <c r="E15" s="35">
        <v>700</v>
      </c>
      <c r="F15" s="45">
        <v>5.63</v>
      </c>
      <c r="G15" s="17" t="s">
        <v>23</v>
      </c>
      <c r="H15" s="17" t="s">
        <v>24</v>
      </c>
    </row>
    <row r="16" spans="2:8" ht="15">
      <c r="B16" s="17">
        <v>43832</v>
      </c>
      <c r="C16" s="37">
        <v>0.5535300925925926</v>
      </c>
      <c r="D16" s="17" t="s">
        <v>21</v>
      </c>
      <c r="E16" s="35">
        <v>667</v>
      </c>
      <c r="F16" s="45">
        <v>5.6</v>
      </c>
      <c r="G16" s="17" t="s">
        <v>23</v>
      </c>
      <c r="H16" s="17" t="s">
        <v>24</v>
      </c>
    </row>
    <row r="17" spans="2:8" ht="15">
      <c r="B17" s="17">
        <v>43832</v>
      </c>
      <c r="C17" s="37">
        <v>0.574224537037037</v>
      </c>
      <c r="D17" s="17" t="s">
        <v>21</v>
      </c>
      <c r="E17" s="35">
        <v>70</v>
      </c>
      <c r="F17" s="45">
        <v>5.6</v>
      </c>
      <c r="G17" s="17" t="s">
        <v>23</v>
      </c>
      <c r="H17" s="17" t="s">
        <v>24</v>
      </c>
    </row>
    <row r="18" spans="2:8" ht="15">
      <c r="B18" s="17">
        <v>43832</v>
      </c>
      <c r="C18" s="37">
        <v>0.5742824074074074</v>
      </c>
      <c r="D18" s="17" t="s">
        <v>21</v>
      </c>
      <c r="E18" s="35">
        <v>235</v>
      </c>
      <c r="F18" s="45">
        <v>5.6</v>
      </c>
      <c r="G18" s="17" t="s">
        <v>23</v>
      </c>
      <c r="H18" s="17" t="s">
        <v>24</v>
      </c>
    </row>
    <row r="19" spans="2:8" ht="15">
      <c r="B19" s="17">
        <v>43832</v>
      </c>
      <c r="C19" s="37">
        <v>0.5744560185185185</v>
      </c>
      <c r="D19" s="17" t="s">
        <v>21</v>
      </c>
      <c r="E19" s="35">
        <v>28</v>
      </c>
      <c r="F19" s="45">
        <v>5.6</v>
      </c>
      <c r="G19" s="17" t="s">
        <v>23</v>
      </c>
      <c r="H19" s="17" t="s">
        <v>24</v>
      </c>
    </row>
    <row r="20" spans="2:8" ht="15">
      <c r="B20" s="17">
        <v>43832</v>
      </c>
      <c r="C20" s="37">
        <v>0.6094560185185185</v>
      </c>
      <c r="D20" s="17" t="s">
        <v>21</v>
      </c>
      <c r="E20" s="35">
        <v>800</v>
      </c>
      <c r="F20" s="45">
        <v>5.6</v>
      </c>
      <c r="G20" s="17" t="s">
        <v>23</v>
      </c>
      <c r="H20" s="17" t="s">
        <v>24</v>
      </c>
    </row>
    <row r="21" spans="2:8" ht="15">
      <c r="B21" s="17">
        <v>43832</v>
      </c>
      <c r="C21" s="37">
        <v>0.6261342592592593</v>
      </c>
      <c r="D21" s="17" t="s">
        <v>21</v>
      </c>
      <c r="E21" s="35">
        <v>417</v>
      </c>
      <c r="F21" s="45">
        <v>5.58</v>
      </c>
      <c r="G21" s="17" t="s">
        <v>23</v>
      </c>
      <c r="H21" s="17" t="s">
        <v>24</v>
      </c>
    </row>
    <row r="22" spans="2:8" ht="15">
      <c r="B22" s="17">
        <v>43832</v>
      </c>
      <c r="C22" s="37">
        <v>0.6261342592592593</v>
      </c>
      <c r="D22" s="17" t="s">
        <v>21</v>
      </c>
      <c r="E22" s="35">
        <v>283</v>
      </c>
      <c r="F22" s="45">
        <v>5.58</v>
      </c>
      <c r="G22" s="17" t="s">
        <v>23</v>
      </c>
      <c r="H22" s="17" t="s">
        <v>24</v>
      </c>
    </row>
    <row r="23" spans="2:8" ht="15">
      <c r="B23" s="17">
        <v>43832</v>
      </c>
      <c r="C23" s="37">
        <v>0.6500462962962963</v>
      </c>
      <c r="D23" s="17" t="s">
        <v>21</v>
      </c>
      <c r="E23" s="35">
        <v>900</v>
      </c>
      <c r="F23" s="45">
        <v>5.59</v>
      </c>
      <c r="G23" s="17" t="s">
        <v>23</v>
      </c>
      <c r="H23" s="17" t="s">
        <v>24</v>
      </c>
    </row>
    <row r="24" spans="2:8" ht="15">
      <c r="B24" s="17">
        <v>43832</v>
      </c>
      <c r="C24" s="37">
        <v>0.6597337962962962</v>
      </c>
      <c r="D24" s="17" t="s">
        <v>21</v>
      </c>
      <c r="E24" s="35">
        <v>800</v>
      </c>
      <c r="F24" s="45">
        <v>5.59</v>
      </c>
      <c r="G24" s="17" t="s">
        <v>23</v>
      </c>
      <c r="H24" s="17" t="s">
        <v>24</v>
      </c>
    </row>
    <row r="25" spans="2:8" ht="15">
      <c r="B25" s="17">
        <v>43832</v>
      </c>
      <c r="C25" s="37">
        <v>0.6699999999999999</v>
      </c>
      <c r="D25" s="17" t="s">
        <v>21</v>
      </c>
      <c r="E25" s="35">
        <v>1200</v>
      </c>
      <c r="F25" s="45">
        <v>5.59</v>
      </c>
      <c r="G25" s="17" t="s">
        <v>23</v>
      </c>
      <c r="H25" s="17" t="s">
        <v>24</v>
      </c>
    </row>
    <row r="26" spans="2:8" ht="15.75" thickBot="1">
      <c r="B26" s="39">
        <v>43832</v>
      </c>
      <c r="C26" s="37">
        <v>0.6917361111111111</v>
      </c>
      <c r="D26" s="17" t="s">
        <v>21</v>
      </c>
      <c r="E26" s="35">
        <v>1550</v>
      </c>
      <c r="F26" s="45">
        <v>5.61</v>
      </c>
      <c r="G26" s="17" t="s">
        <v>23</v>
      </c>
      <c r="H26" s="17" t="s">
        <v>24</v>
      </c>
    </row>
    <row r="27" spans="1:8" ht="15.75" thickBot="1">
      <c r="A27" s="10" t="s">
        <v>31</v>
      </c>
      <c r="B27" s="46">
        <v>43832</v>
      </c>
      <c r="C27" s="13"/>
      <c r="D27" s="13" t="s">
        <v>25</v>
      </c>
      <c r="E27" s="15">
        <f>SUM(E2:E26)</f>
        <v>16950</v>
      </c>
      <c r="F27" s="36">
        <v>5.6459</v>
      </c>
      <c r="G27" s="14" t="s">
        <v>19</v>
      </c>
      <c r="H27" s="14" t="s">
        <v>20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 topLeftCell="A1">
      <selection activeCell="C39" sqref="C3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31" t="s">
        <v>26</v>
      </c>
      <c r="C1" s="32" t="s">
        <v>27</v>
      </c>
      <c r="D1" s="33" t="s">
        <v>14</v>
      </c>
      <c r="E1" s="33" t="s">
        <v>15</v>
      </c>
      <c r="F1" s="33" t="s">
        <v>16</v>
      </c>
      <c r="G1" s="33" t="s">
        <v>17</v>
      </c>
      <c r="H1" s="34" t="s">
        <v>18</v>
      </c>
    </row>
    <row r="2" spans="2:30" ht="15">
      <c r="B2" s="17">
        <v>43833</v>
      </c>
      <c r="C2" s="38">
        <v>0.34163194444444445</v>
      </c>
      <c r="D2" s="17" t="s">
        <v>21</v>
      </c>
      <c r="E2" s="35">
        <v>1000</v>
      </c>
      <c r="F2" s="43">
        <v>5.58</v>
      </c>
      <c r="G2" s="17" t="s">
        <v>23</v>
      </c>
      <c r="H2" s="17" t="s">
        <v>24</v>
      </c>
      <c r="M2" s="30"/>
      <c r="Y2" s="30"/>
      <c r="AD2" s="30"/>
    </row>
    <row r="3" spans="2:30" ht="15">
      <c r="B3" s="17">
        <v>43833</v>
      </c>
      <c r="C3" s="38">
        <v>0.3483449074074074</v>
      </c>
      <c r="D3" s="17" t="s">
        <v>21</v>
      </c>
      <c r="E3" s="35">
        <v>1000</v>
      </c>
      <c r="F3" s="43">
        <v>5.54</v>
      </c>
      <c r="G3" s="17" t="s">
        <v>23</v>
      </c>
      <c r="H3" s="17" t="s">
        <v>24</v>
      </c>
      <c r="M3" s="30"/>
      <c r="Y3" s="30"/>
      <c r="AD3" s="30"/>
    </row>
    <row r="4" spans="2:30" ht="15">
      <c r="B4" s="17">
        <v>43833</v>
      </c>
      <c r="C4" s="38">
        <v>0.37831018518518517</v>
      </c>
      <c r="D4" s="17" t="s">
        <v>21</v>
      </c>
      <c r="E4" s="35">
        <v>479</v>
      </c>
      <c r="F4" s="43">
        <v>5.52</v>
      </c>
      <c r="G4" s="17" t="s">
        <v>23</v>
      </c>
      <c r="H4" s="17" t="s">
        <v>24</v>
      </c>
      <c r="M4" s="30"/>
      <c r="Y4" s="30"/>
      <c r="AD4" s="30"/>
    </row>
    <row r="5" spans="2:30" ht="15">
      <c r="B5" s="17">
        <v>43833</v>
      </c>
      <c r="C5" s="38">
        <v>0.3783680555555555</v>
      </c>
      <c r="D5" s="17" t="s">
        <v>21</v>
      </c>
      <c r="E5" s="35">
        <v>121</v>
      </c>
      <c r="F5" s="43">
        <v>5.52</v>
      </c>
      <c r="G5" s="17" t="s">
        <v>23</v>
      </c>
      <c r="H5" s="17" t="s">
        <v>24</v>
      </c>
      <c r="M5" s="30"/>
      <c r="Y5" s="30"/>
      <c r="AD5" s="30"/>
    </row>
    <row r="6" spans="2:30" ht="15">
      <c r="B6" s="17">
        <v>43833</v>
      </c>
      <c r="C6" s="38">
        <v>0.3790972222222222</v>
      </c>
      <c r="D6" s="17" t="s">
        <v>21</v>
      </c>
      <c r="E6" s="35">
        <v>1000</v>
      </c>
      <c r="F6" s="43">
        <v>5.5</v>
      </c>
      <c r="G6" s="17" t="s">
        <v>23</v>
      </c>
      <c r="H6" s="17" t="s">
        <v>24</v>
      </c>
      <c r="M6" s="30"/>
      <c r="Y6" s="30"/>
      <c r="AD6" s="30"/>
    </row>
    <row r="7" spans="2:30" ht="15">
      <c r="B7" s="17">
        <v>43833</v>
      </c>
      <c r="C7" s="38">
        <v>0.4286111111111111</v>
      </c>
      <c r="D7" s="17" t="s">
        <v>21</v>
      </c>
      <c r="E7" s="35">
        <v>400</v>
      </c>
      <c r="F7" s="43">
        <v>5.49</v>
      </c>
      <c r="G7" s="17" t="s">
        <v>23</v>
      </c>
      <c r="H7" s="17" t="s">
        <v>24</v>
      </c>
      <c r="M7" s="30"/>
      <c r="Y7" s="30"/>
      <c r="AD7" s="30"/>
    </row>
    <row r="8" spans="2:30" ht="15">
      <c r="B8" s="17">
        <v>43833</v>
      </c>
      <c r="C8" s="38">
        <v>0.4499884259259259</v>
      </c>
      <c r="D8" s="17" t="s">
        <v>21</v>
      </c>
      <c r="E8" s="35">
        <v>600</v>
      </c>
      <c r="F8" s="43">
        <v>5.5</v>
      </c>
      <c r="G8" s="17" t="s">
        <v>23</v>
      </c>
      <c r="H8" s="17" t="s">
        <v>24</v>
      </c>
      <c r="M8" s="30"/>
      <c r="Y8" s="30"/>
      <c r="AD8" s="30"/>
    </row>
    <row r="9" spans="2:30" ht="15">
      <c r="B9" s="17">
        <v>43833</v>
      </c>
      <c r="C9" s="38">
        <v>0.46574074074074073</v>
      </c>
      <c r="D9" s="17" t="s">
        <v>21</v>
      </c>
      <c r="E9" s="35">
        <v>1200</v>
      </c>
      <c r="F9" s="43">
        <v>5.49</v>
      </c>
      <c r="G9" s="17" t="s">
        <v>23</v>
      </c>
      <c r="H9" s="17" t="s">
        <v>24</v>
      </c>
      <c r="M9" s="30"/>
      <c r="Y9" s="30"/>
      <c r="AD9" s="30"/>
    </row>
    <row r="10" spans="2:30" ht="15">
      <c r="B10" s="17">
        <v>43833</v>
      </c>
      <c r="C10" s="38">
        <v>0.5090509259259259</v>
      </c>
      <c r="D10" s="17" t="s">
        <v>21</v>
      </c>
      <c r="E10" s="35">
        <v>2000</v>
      </c>
      <c r="F10" s="43">
        <v>5.52</v>
      </c>
      <c r="G10" s="17" t="s">
        <v>23</v>
      </c>
      <c r="H10" s="17" t="s">
        <v>24</v>
      </c>
      <c r="M10" s="30"/>
      <c r="Y10" s="30"/>
      <c r="AD10" s="30"/>
    </row>
    <row r="11" spans="2:30" ht="15">
      <c r="B11" s="17">
        <v>43833</v>
      </c>
      <c r="C11" s="38">
        <v>0.5457407407407407</v>
      </c>
      <c r="D11" s="17" t="s">
        <v>21</v>
      </c>
      <c r="E11" s="35">
        <v>812</v>
      </c>
      <c r="F11" s="43">
        <v>5.53</v>
      </c>
      <c r="G11" s="17" t="s">
        <v>23</v>
      </c>
      <c r="H11" s="17" t="s">
        <v>24</v>
      </c>
      <c r="M11" s="30"/>
      <c r="Y11" s="30"/>
      <c r="AD11" s="30"/>
    </row>
    <row r="12" spans="2:30" ht="15">
      <c r="B12" s="17">
        <v>43833</v>
      </c>
      <c r="C12" s="38">
        <v>0.5485300925925926</v>
      </c>
      <c r="D12" s="17" t="s">
        <v>21</v>
      </c>
      <c r="E12" s="35">
        <v>126</v>
      </c>
      <c r="F12" s="43">
        <v>5.53</v>
      </c>
      <c r="G12" s="17" t="s">
        <v>23</v>
      </c>
      <c r="H12" s="17" t="s">
        <v>24</v>
      </c>
      <c r="M12" s="30"/>
      <c r="Y12" s="30"/>
      <c r="AD12" s="30"/>
    </row>
    <row r="13" spans="2:30" ht="15">
      <c r="B13" s="17">
        <v>43833</v>
      </c>
      <c r="C13" s="38">
        <v>0.5617708333333333</v>
      </c>
      <c r="D13" s="17" t="s">
        <v>21</v>
      </c>
      <c r="E13" s="35">
        <v>30</v>
      </c>
      <c r="F13" s="43">
        <v>5.53</v>
      </c>
      <c r="G13" s="17" t="s">
        <v>23</v>
      </c>
      <c r="H13" s="17" t="s">
        <v>24</v>
      </c>
      <c r="M13" s="30"/>
      <c r="Y13" s="30"/>
      <c r="AD13" s="30"/>
    </row>
    <row r="14" spans="2:30" ht="15">
      <c r="B14" s="17">
        <v>43833</v>
      </c>
      <c r="C14" s="38">
        <v>0.5888888888888889</v>
      </c>
      <c r="D14" s="17" t="s">
        <v>21</v>
      </c>
      <c r="E14" s="35">
        <v>154</v>
      </c>
      <c r="F14" s="43">
        <v>5.56</v>
      </c>
      <c r="G14" s="17" t="s">
        <v>23</v>
      </c>
      <c r="H14" s="17" t="s">
        <v>24</v>
      </c>
      <c r="M14" s="30"/>
      <c r="Y14" s="30"/>
      <c r="AD14" s="30"/>
    </row>
    <row r="15" spans="2:8" ht="15">
      <c r="B15" s="17">
        <v>43833</v>
      </c>
      <c r="C15" s="38">
        <v>0.5888888888888889</v>
      </c>
      <c r="D15" s="17" t="s">
        <v>21</v>
      </c>
      <c r="E15" s="35">
        <v>646</v>
      </c>
      <c r="F15" s="43">
        <v>5.56</v>
      </c>
      <c r="G15" s="17" t="s">
        <v>23</v>
      </c>
      <c r="H15" s="17" t="s">
        <v>24</v>
      </c>
    </row>
    <row r="16" spans="2:8" ht="15">
      <c r="B16" s="17">
        <v>43833</v>
      </c>
      <c r="C16" s="38">
        <v>0.6065046296296296</v>
      </c>
      <c r="D16" s="17" t="s">
        <v>21</v>
      </c>
      <c r="E16" s="35">
        <v>332</v>
      </c>
      <c r="F16" s="43">
        <v>5.55</v>
      </c>
      <c r="G16" s="17" t="s">
        <v>23</v>
      </c>
      <c r="H16" s="17" t="s">
        <v>24</v>
      </c>
    </row>
    <row r="17" spans="2:8" ht="15">
      <c r="B17" s="17">
        <v>43833</v>
      </c>
      <c r="C17" s="38">
        <v>0.6393171296296296</v>
      </c>
      <c r="D17" s="17" t="s">
        <v>21</v>
      </c>
      <c r="E17" s="35">
        <v>1000</v>
      </c>
      <c r="F17" s="43">
        <v>5.61</v>
      </c>
      <c r="G17" s="17" t="s">
        <v>23</v>
      </c>
      <c r="H17" s="17" t="s">
        <v>24</v>
      </c>
    </row>
    <row r="18" spans="2:8" ht="15">
      <c r="B18" s="17">
        <v>43833</v>
      </c>
      <c r="C18" s="38">
        <v>0.6762847222222222</v>
      </c>
      <c r="D18" s="17" t="s">
        <v>21</v>
      </c>
      <c r="E18" s="35">
        <v>409</v>
      </c>
      <c r="F18" s="44">
        <v>5.62</v>
      </c>
      <c r="G18" s="17" t="s">
        <v>23</v>
      </c>
      <c r="H18" s="17" t="s">
        <v>24</v>
      </c>
    </row>
    <row r="19" spans="2:8" ht="15">
      <c r="B19" s="17">
        <v>43833</v>
      </c>
      <c r="C19" s="38">
        <v>0.6763888888888889</v>
      </c>
      <c r="D19" s="17" t="s">
        <v>21</v>
      </c>
      <c r="E19" s="35">
        <v>125</v>
      </c>
      <c r="F19" s="43">
        <v>5.62</v>
      </c>
      <c r="G19" s="17" t="s">
        <v>23</v>
      </c>
      <c r="H19" s="17" t="s">
        <v>24</v>
      </c>
    </row>
    <row r="20" spans="2:8" ht="15">
      <c r="B20" s="17">
        <v>43833</v>
      </c>
      <c r="C20" s="38">
        <v>0.6763888888888889</v>
      </c>
      <c r="D20" s="17" t="s">
        <v>21</v>
      </c>
      <c r="E20" s="35">
        <v>1266</v>
      </c>
      <c r="F20" s="43">
        <v>5.62</v>
      </c>
      <c r="G20" s="17" t="s">
        <v>23</v>
      </c>
      <c r="H20" s="17" t="s">
        <v>24</v>
      </c>
    </row>
    <row r="21" spans="2:8" ht="15">
      <c r="B21" s="17">
        <v>43833</v>
      </c>
      <c r="C21" s="38">
        <v>0.6776967592592592</v>
      </c>
      <c r="D21" s="17" t="s">
        <v>21</v>
      </c>
      <c r="E21" s="35">
        <v>17</v>
      </c>
      <c r="F21" s="43">
        <v>5.61</v>
      </c>
      <c r="G21" s="17" t="s">
        <v>23</v>
      </c>
      <c r="H21" s="17" t="s">
        <v>24</v>
      </c>
    </row>
    <row r="22" spans="2:8" ht="15">
      <c r="B22" s="17">
        <v>43833</v>
      </c>
      <c r="C22" s="38">
        <v>0.6858217592592593</v>
      </c>
      <c r="D22" s="17" t="s">
        <v>21</v>
      </c>
      <c r="E22" s="35">
        <v>1783</v>
      </c>
      <c r="F22" s="43">
        <v>5.61</v>
      </c>
      <c r="G22" s="17" t="s">
        <v>23</v>
      </c>
      <c r="H22" s="17" t="s">
        <v>24</v>
      </c>
    </row>
    <row r="23" spans="2:8" ht="15.75" thickBot="1">
      <c r="B23" s="39">
        <v>43833</v>
      </c>
      <c r="C23" s="40">
        <v>0.6861458333333333</v>
      </c>
      <c r="D23" s="17" t="s">
        <v>21</v>
      </c>
      <c r="E23" s="35">
        <v>1000</v>
      </c>
      <c r="F23" s="43">
        <v>5.61</v>
      </c>
      <c r="G23" s="17" t="s">
        <v>23</v>
      </c>
      <c r="H23" s="17" t="s">
        <v>24</v>
      </c>
    </row>
    <row r="24" spans="1:8" ht="15.75" thickBot="1">
      <c r="A24" s="10" t="s">
        <v>32</v>
      </c>
      <c r="B24" s="41">
        <v>43833</v>
      </c>
      <c r="C24" s="42"/>
      <c r="D24" s="13" t="s">
        <v>25</v>
      </c>
      <c r="E24" s="15">
        <f>SUM(E2:E23)</f>
        <v>15500</v>
      </c>
      <c r="F24" s="36">
        <v>5.557</v>
      </c>
      <c r="G24" s="14" t="s">
        <v>19</v>
      </c>
      <c r="H24" s="14" t="s">
        <v>20</v>
      </c>
    </row>
    <row r="25" ht="15">
      <c r="D25" s="16"/>
    </row>
    <row r="26" ht="15">
      <c r="D26" s="16"/>
    </row>
    <row r="27" ht="15">
      <c r="D27" s="16"/>
    </row>
    <row r="28" ht="15">
      <c r="D28" s="16"/>
    </row>
    <row r="29" ht="15">
      <c r="D29" s="16"/>
    </row>
    <row r="31" ht="15">
      <c r="D31" s="16"/>
    </row>
    <row r="32" ht="15">
      <c r="D32" s="16"/>
    </row>
    <row r="33" ht="15">
      <c r="D33" s="16"/>
    </row>
    <row r="34" ht="15">
      <c r="D34" s="16"/>
    </row>
    <row r="35" ht="15">
      <c r="D35" s="16"/>
    </row>
    <row r="36" ht="15">
      <c r="D36" s="16"/>
    </row>
    <row r="37" ht="15">
      <c r="D37" s="16"/>
    </row>
    <row r="38" ht="15">
      <c r="D38" s="16"/>
    </row>
    <row r="39" ht="15">
      <c r="D39" s="16"/>
    </row>
    <row r="40" ht="15">
      <c r="D40" s="16"/>
    </row>
    <row r="41" ht="15">
      <c r="D41" s="16"/>
    </row>
    <row r="42" ht="15">
      <c r="D42" s="16"/>
    </row>
    <row r="43" ht="15">
      <c r="D43" s="16"/>
    </row>
    <row r="44" ht="15">
      <c r="D44" s="16"/>
    </row>
    <row r="45" ht="15">
      <c r="D45" s="16"/>
    </row>
    <row r="46" ht="15">
      <c r="D46" s="1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 topLeftCell="A1">
      <selection activeCell="E39" sqref="E39"/>
    </sheetView>
  </sheetViews>
  <sheetFormatPr defaultColWidth="9.140625" defaultRowHeight="15"/>
  <cols>
    <col min="1" max="1" width="34.140625" style="0" customWidth="1"/>
    <col min="2" max="2" width="14.57421875" style="0" customWidth="1"/>
    <col min="3" max="3" width="19.140625" style="0" customWidth="1"/>
    <col min="4" max="4" width="18.8515625" style="0" customWidth="1"/>
    <col min="5" max="6" width="10.8515625" style="0" customWidth="1"/>
  </cols>
  <sheetData>
    <row r="1" spans="1:8" ht="15.75" thickTop="1">
      <c r="A1" s="1"/>
      <c r="B1" s="47" t="s">
        <v>26</v>
      </c>
      <c r="C1" s="19" t="s">
        <v>27</v>
      </c>
      <c r="D1" s="32" t="s">
        <v>14</v>
      </c>
      <c r="E1" s="33" t="s">
        <v>15</v>
      </c>
      <c r="F1" s="33" t="s">
        <v>16</v>
      </c>
      <c r="G1" s="33" t="s">
        <v>17</v>
      </c>
      <c r="H1" s="34" t="s">
        <v>18</v>
      </c>
    </row>
    <row r="2" spans="1:8" ht="15">
      <c r="A2" s="1"/>
      <c r="B2" s="48">
        <v>43836</v>
      </c>
      <c r="C2" s="50">
        <v>43836.38884259259</v>
      </c>
      <c r="D2" s="49" t="s">
        <v>21</v>
      </c>
      <c r="E2" s="51">
        <v>450</v>
      </c>
      <c r="F2" s="51">
        <v>5.63</v>
      </c>
      <c r="G2" s="17" t="s">
        <v>23</v>
      </c>
      <c r="H2" s="17" t="s">
        <v>24</v>
      </c>
    </row>
    <row r="3" spans="1:8" ht="15">
      <c r="A3" s="1"/>
      <c r="B3" s="48">
        <v>43836</v>
      </c>
      <c r="C3" s="50">
        <v>43836.39802083333</v>
      </c>
      <c r="D3" s="49" t="s">
        <v>21</v>
      </c>
      <c r="E3" s="51">
        <v>450</v>
      </c>
      <c r="F3" s="51">
        <v>5.61</v>
      </c>
      <c r="G3" s="17" t="s">
        <v>23</v>
      </c>
      <c r="H3" s="17" t="s">
        <v>24</v>
      </c>
    </row>
    <row r="4" spans="1:8" ht="15">
      <c r="A4" s="1"/>
      <c r="B4" s="48">
        <v>43836</v>
      </c>
      <c r="C4" s="50">
        <v>43836.39952546296</v>
      </c>
      <c r="D4" s="49" t="s">
        <v>21</v>
      </c>
      <c r="E4" s="51">
        <v>500</v>
      </c>
      <c r="F4" s="51">
        <v>5.6</v>
      </c>
      <c r="G4" s="17" t="s">
        <v>23</v>
      </c>
      <c r="H4" s="17" t="s">
        <v>24</v>
      </c>
    </row>
    <row r="5" spans="1:8" ht="15">
      <c r="A5" s="1"/>
      <c r="B5" s="48">
        <v>43836</v>
      </c>
      <c r="C5" s="50">
        <v>43836.40173611111</v>
      </c>
      <c r="D5" s="49" t="s">
        <v>21</v>
      </c>
      <c r="E5" s="51">
        <v>450</v>
      </c>
      <c r="F5" s="51">
        <v>5.58</v>
      </c>
      <c r="G5" s="17" t="s">
        <v>23</v>
      </c>
      <c r="H5" s="17" t="s">
        <v>24</v>
      </c>
    </row>
    <row r="6" spans="1:8" ht="15">
      <c r="A6" s="1"/>
      <c r="B6" s="48">
        <v>43836</v>
      </c>
      <c r="C6" s="50">
        <v>43836.40219907407</v>
      </c>
      <c r="D6" s="49" t="s">
        <v>21</v>
      </c>
      <c r="E6" s="51">
        <v>1242</v>
      </c>
      <c r="F6" s="51">
        <v>5.57</v>
      </c>
      <c r="G6" s="17" t="s">
        <v>23</v>
      </c>
      <c r="H6" s="17" t="s">
        <v>24</v>
      </c>
    </row>
    <row r="7" spans="1:8" ht="15">
      <c r="A7" s="1"/>
      <c r="B7" s="48">
        <v>43836</v>
      </c>
      <c r="C7" s="50">
        <v>43836.40219907407</v>
      </c>
      <c r="D7" s="49" t="s">
        <v>21</v>
      </c>
      <c r="E7" s="51">
        <v>258</v>
      </c>
      <c r="F7" s="51">
        <v>5.57</v>
      </c>
      <c r="G7" s="17" t="s">
        <v>23</v>
      </c>
      <c r="H7" s="17" t="s">
        <v>24</v>
      </c>
    </row>
    <row r="8" spans="2:8" s="1" customFormat="1" ht="15">
      <c r="B8" s="48">
        <v>43836</v>
      </c>
      <c r="C8" s="50">
        <v>43836.47634259259</v>
      </c>
      <c r="D8" s="49" t="s">
        <v>21</v>
      </c>
      <c r="E8" s="51">
        <v>761</v>
      </c>
      <c r="F8" s="51">
        <v>5.59</v>
      </c>
      <c r="G8" s="17" t="s">
        <v>23</v>
      </c>
      <c r="H8" s="17" t="s">
        <v>24</v>
      </c>
    </row>
    <row r="9" spans="2:8" s="1" customFormat="1" ht="15">
      <c r="B9" s="48">
        <v>43836</v>
      </c>
      <c r="C9" s="50">
        <v>43836.47634259259</v>
      </c>
      <c r="D9" s="49" t="s">
        <v>21</v>
      </c>
      <c r="E9" s="51">
        <v>239</v>
      </c>
      <c r="F9" s="51">
        <v>5.59</v>
      </c>
      <c r="G9" s="17" t="s">
        <v>23</v>
      </c>
      <c r="H9" s="17" t="s">
        <v>24</v>
      </c>
    </row>
    <row r="10" spans="2:8" s="1" customFormat="1" ht="15">
      <c r="B10" s="48">
        <v>43836</v>
      </c>
      <c r="C10" s="50">
        <v>43836.518541666665</v>
      </c>
      <c r="D10" s="49" t="s">
        <v>21</v>
      </c>
      <c r="E10" s="51">
        <v>3757</v>
      </c>
      <c r="F10" s="51">
        <v>5.6</v>
      </c>
      <c r="G10" s="17" t="s">
        <v>23</v>
      </c>
      <c r="H10" s="17" t="s">
        <v>24</v>
      </c>
    </row>
    <row r="11" spans="2:8" s="1" customFormat="1" ht="15">
      <c r="B11" s="48">
        <v>43836</v>
      </c>
      <c r="C11" s="50">
        <v>43836.521574074075</v>
      </c>
      <c r="D11" s="49" t="s">
        <v>21</v>
      </c>
      <c r="E11" s="51">
        <v>1500</v>
      </c>
      <c r="F11" s="51">
        <v>5.59</v>
      </c>
      <c r="G11" s="17" t="s">
        <v>23</v>
      </c>
      <c r="H11" s="17" t="s">
        <v>24</v>
      </c>
    </row>
    <row r="12" spans="2:8" s="1" customFormat="1" ht="15">
      <c r="B12" s="48">
        <v>43836</v>
      </c>
      <c r="C12" s="50">
        <v>43836.57556712963</v>
      </c>
      <c r="D12" s="49" t="s">
        <v>21</v>
      </c>
      <c r="E12" s="51">
        <v>373</v>
      </c>
      <c r="F12" s="51">
        <v>5.58</v>
      </c>
      <c r="G12" s="17" t="s">
        <v>23</v>
      </c>
      <c r="H12" s="17" t="s">
        <v>24</v>
      </c>
    </row>
    <row r="13" spans="2:8" s="1" customFormat="1" ht="15">
      <c r="B13" s="48">
        <v>43836</v>
      </c>
      <c r="C13" s="50">
        <v>43836.59545138889</v>
      </c>
      <c r="D13" s="49" t="s">
        <v>21</v>
      </c>
      <c r="E13" s="51">
        <v>293</v>
      </c>
      <c r="F13" s="51">
        <v>5.58</v>
      </c>
      <c r="G13" s="17" t="s">
        <v>23</v>
      </c>
      <c r="H13" s="17" t="s">
        <v>24</v>
      </c>
    </row>
    <row r="14" spans="2:8" s="1" customFormat="1" ht="15">
      <c r="B14" s="48">
        <v>43836</v>
      </c>
      <c r="C14" s="50">
        <v>43836.59545138889</v>
      </c>
      <c r="D14" s="49" t="s">
        <v>21</v>
      </c>
      <c r="E14" s="51">
        <v>497</v>
      </c>
      <c r="F14" s="51">
        <v>5.58</v>
      </c>
      <c r="G14" s="17" t="s">
        <v>23</v>
      </c>
      <c r="H14" s="17" t="s">
        <v>24</v>
      </c>
    </row>
    <row r="15" spans="1:8" ht="15">
      <c r="A15" s="1"/>
      <c r="B15" s="48">
        <v>43836</v>
      </c>
      <c r="C15" s="50">
        <v>43836.59545138889</v>
      </c>
      <c r="D15" s="49" t="s">
        <v>21</v>
      </c>
      <c r="E15" s="51">
        <v>337</v>
      </c>
      <c r="F15" s="51">
        <v>5.58</v>
      </c>
      <c r="G15" s="17" t="s">
        <v>23</v>
      </c>
      <c r="H15" s="17" t="s">
        <v>24</v>
      </c>
    </row>
    <row r="16" spans="1:8" ht="15">
      <c r="A16" s="1"/>
      <c r="B16" s="48">
        <v>43836</v>
      </c>
      <c r="C16" s="50">
        <v>43836.63017361111</v>
      </c>
      <c r="D16" s="49" t="s">
        <v>21</v>
      </c>
      <c r="E16" s="51">
        <v>495</v>
      </c>
      <c r="F16" s="51">
        <v>5.56</v>
      </c>
      <c r="G16" s="17" t="s">
        <v>23</v>
      </c>
      <c r="H16" s="17" t="s">
        <v>24</v>
      </c>
    </row>
    <row r="17" spans="1:8" ht="15">
      <c r="A17" s="1"/>
      <c r="B17" s="48">
        <v>43836</v>
      </c>
      <c r="C17" s="50">
        <v>43836.63017361111</v>
      </c>
      <c r="D17" s="49" t="s">
        <v>21</v>
      </c>
      <c r="E17" s="51">
        <v>505</v>
      </c>
      <c r="F17" s="51">
        <v>5.56</v>
      </c>
      <c r="G17" s="17" t="s">
        <v>23</v>
      </c>
      <c r="H17" s="17" t="s">
        <v>24</v>
      </c>
    </row>
    <row r="18" spans="1:8" ht="15">
      <c r="A18" s="1"/>
      <c r="B18" s="48">
        <v>43836</v>
      </c>
      <c r="C18" s="50">
        <v>43836.638506944444</v>
      </c>
      <c r="D18" s="49" t="s">
        <v>21</v>
      </c>
      <c r="E18" s="51">
        <v>81</v>
      </c>
      <c r="F18" s="51">
        <v>5.55</v>
      </c>
      <c r="G18" s="17" t="s">
        <v>23</v>
      </c>
      <c r="H18" s="17" t="s">
        <v>24</v>
      </c>
    </row>
    <row r="19" spans="1:8" ht="15">
      <c r="A19" s="1"/>
      <c r="B19" s="48">
        <v>43836</v>
      </c>
      <c r="C19" s="50">
        <v>43836.638506944444</v>
      </c>
      <c r="D19" s="49" t="s">
        <v>21</v>
      </c>
      <c r="E19" s="51">
        <v>86</v>
      </c>
      <c r="F19" s="51">
        <v>5.55</v>
      </c>
      <c r="G19" s="17" t="s">
        <v>23</v>
      </c>
      <c r="H19" s="17" t="s">
        <v>24</v>
      </c>
    </row>
    <row r="20" spans="1:8" ht="15">
      <c r="A20" s="1"/>
      <c r="B20" s="48">
        <v>43836</v>
      </c>
      <c r="C20" s="50">
        <v>43836.638506944444</v>
      </c>
      <c r="D20" s="49" t="s">
        <v>21</v>
      </c>
      <c r="E20" s="51">
        <v>351</v>
      </c>
      <c r="F20" s="51">
        <v>5.55</v>
      </c>
      <c r="G20" s="17" t="s">
        <v>23</v>
      </c>
      <c r="H20" s="17" t="s">
        <v>24</v>
      </c>
    </row>
    <row r="21" spans="1:8" ht="15">
      <c r="A21" s="1"/>
      <c r="B21" s="48">
        <v>43836</v>
      </c>
      <c r="C21" s="50">
        <v>43836.638506944444</v>
      </c>
      <c r="D21" s="49" t="s">
        <v>21</v>
      </c>
      <c r="E21" s="51">
        <v>132</v>
      </c>
      <c r="F21" s="51">
        <v>5.55</v>
      </c>
      <c r="G21" s="17" t="s">
        <v>23</v>
      </c>
      <c r="H21" s="17" t="s">
        <v>24</v>
      </c>
    </row>
    <row r="22" spans="1:8" ht="15">
      <c r="A22" s="1"/>
      <c r="B22" s="48">
        <v>43836</v>
      </c>
      <c r="C22" s="50">
        <v>43836.709965277776</v>
      </c>
      <c r="D22" s="49" t="s">
        <v>21</v>
      </c>
      <c r="E22" s="51">
        <v>400</v>
      </c>
      <c r="F22" s="51">
        <v>5.58</v>
      </c>
      <c r="G22" s="17" t="s">
        <v>23</v>
      </c>
      <c r="H22" s="17" t="s">
        <v>24</v>
      </c>
    </row>
    <row r="23" spans="1:8" ht="15">
      <c r="A23" s="1"/>
      <c r="B23" s="48">
        <v>43836</v>
      </c>
      <c r="C23" s="50">
        <v>43836.71184027778</v>
      </c>
      <c r="D23" s="49" t="s">
        <v>21</v>
      </c>
      <c r="E23" s="51">
        <v>400</v>
      </c>
      <c r="F23" s="51">
        <v>5.59</v>
      </c>
      <c r="G23" s="17" t="s">
        <v>23</v>
      </c>
      <c r="H23" s="17" t="s">
        <v>24</v>
      </c>
    </row>
    <row r="24" spans="1:8" ht="15">
      <c r="A24" s="1"/>
      <c r="B24" s="48">
        <v>43836</v>
      </c>
      <c r="C24" s="50">
        <v>43836.71685185185</v>
      </c>
      <c r="D24" s="49" t="s">
        <v>21</v>
      </c>
      <c r="E24" s="51">
        <v>1100</v>
      </c>
      <c r="F24" s="51">
        <v>5.58</v>
      </c>
      <c r="G24" s="17" t="s">
        <v>23</v>
      </c>
      <c r="H24" s="17" t="s">
        <v>24</v>
      </c>
    </row>
    <row r="25" spans="1:8" ht="15">
      <c r="A25" s="1"/>
      <c r="B25" s="48">
        <v>43836</v>
      </c>
      <c r="C25" s="50">
        <v>43836.719293981485</v>
      </c>
      <c r="D25" s="49" t="s">
        <v>21</v>
      </c>
      <c r="E25" s="51">
        <v>447</v>
      </c>
      <c r="F25" s="51">
        <v>5.56</v>
      </c>
      <c r="G25" s="17" t="s">
        <v>23</v>
      </c>
      <c r="H25" s="17" t="s">
        <v>24</v>
      </c>
    </row>
    <row r="26" spans="1:8" ht="15">
      <c r="A26" s="1"/>
      <c r="B26" s="48">
        <v>43836</v>
      </c>
      <c r="C26" s="50">
        <v>43836.72175925926</v>
      </c>
      <c r="D26" s="49" t="s">
        <v>21</v>
      </c>
      <c r="E26" s="51">
        <v>795</v>
      </c>
      <c r="F26" s="51">
        <v>5.56</v>
      </c>
      <c r="G26" s="17" t="s">
        <v>23</v>
      </c>
      <c r="H26" s="17" t="s">
        <v>24</v>
      </c>
    </row>
    <row r="27" spans="1:8" ht="15">
      <c r="A27" s="1"/>
      <c r="B27" s="48">
        <v>43836</v>
      </c>
      <c r="C27" s="50">
        <v>43836.72175925926</v>
      </c>
      <c r="D27" s="49" t="s">
        <v>21</v>
      </c>
      <c r="E27" s="51">
        <v>608</v>
      </c>
      <c r="F27" s="51">
        <v>5.56</v>
      </c>
      <c r="G27" s="17" t="s">
        <v>23</v>
      </c>
      <c r="H27" s="17" t="s">
        <v>24</v>
      </c>
    </row>
    <row r="28" spans="1:8" ht="15.75" thickBot="1">
      <c r="A28" s="1"/>
      <c r="B28" s="52">
        <v>43836</v>
      </c>
      <c r="C28" s="50">
        <v>43836.72900462963</v>
      </c>
      <c r="D28" s="49" t="s">
        <v>21</v>
      </c>
      <c r="E28" s="54">
        <v>96</v>
      </c>
      <c r="F28" s="54">
        <v>5.55</v>
      </c>
      <c r="G28" s="17" t="s">
        <v>23</v>
      </c>
      <c r="H28" s="17" t="s">
        <v>24</v>
      </c>
    </row>
    <row r="29" spans="1:8" ht="15.75" thickBot="1">
      <c r="A29" s="10" t="s">
        <v>33</v>
      </c>
      <c r="B29" s="46">
        <v>43836</v>
      </c>
      <c r="C29" s="53"/>
      <c r="D29" s="13" t="s">
        <v>25</v>
      </c>
      <c r="E29" s="15">
        <f>SUM(E2:E28)</f>
        <v>16603</v>
      </c>
      <c r="F29" s="36">
        <v>5.5834</v>
      </c>
      <c r="G29" s="14" t="s">
        <v>19</v>
      </c>
      <c r="H29" s="14" t="s">
        <v>20</v>
      </c>
    </row>
    <row r="34" ht="15">
      <c r="B34" s="30"/>
    </row>
    <row r="35" ht="15">
      <c r="B35" s="30"/>
    </row>
    <row r="36" ht="15">
      <c r="B36" s="30"/>
    </row>
    <row r="37" ht="15">
      <c r="B37" s="30"/>
    </row>
    <row r="38" ht="15">
      <c r="B38" s="30"/>
    </row>
    <row r="39" ht="15">
      <c r="B39" s="30"/>
    </row>
    <row r="40" ht="15">
      <c r="B40" s="30"/>
    </row>
    <row r="41" ht="15">
      <c r="B41" s="30"/>
    </row>
    <row r="42" ht="15">
      <c r="B42" s="30"/>
    </row>
    <row r="43" ht="15">
      <c r="B43" s="30"/>
    </row>
    <row r="44" ht="15">
      <c r="B44" s="30"/>
    </row>
    <row r="45" ht="15">
      <c r="B45" s="30"/>
    </row>
    <row r="46" ht="15">
      <c r="B46" s="30"/>
    </row>
    <row r="47" ht="15">
      <c r="B47" s="30"/>
    </row>
    <row r="48" ht="15">
      <c r="B48" s="30"/>
    </row>
    <row r="49" ht="15">
      <c r="B49" s="30"/>
    </row>
    <row r="50" ht="15">
      <c r="B50" s="30"/>
    </row>
    <row r="51" ht="15">
      <c r="B51" s="30"/>
    </row>
    <row r="52" ht="15">
      <c r="B52" s="30"/>
    </row>
    <row r="53" ht="15">
      <c r="B53" s="30"/>
    </row>
    <row r="54" ht="15">
      <c r="B54" s="30"/>
    </row>
    <row r="55" ht="15">
      <c r="B55" s="30"/>
    </row>
    <row r="56" ht="15">
      <c r="B56" s="30"/>
    </row>
    <row r="57" ht="15">
      <c r="B57" s="30"/>
    </row>
    <row r="58" ht="15">
      <c r="B58" s="30"/>
    </row>
    <row r="59" ht="15">
      <c r="B59" s="30"/>
    </row>
    <row r="60" ht="15">
      <c r="B60" s="3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 topLeftCell="A1">
      <selection activeCell="G15" sqref="G15"/>
    </sheetView>
  </sheetViews>
  <sheetFormatPr defaultColWidth="9.140625" defaultRowHeight="15"/>
  <cols>
    <col min="1" max="1" width="34.140625" style="0" customWidth="1"/>
    <col min="2" max="2" width="15.8515625" style="0" customWidth="1"/>
    <col min="3" max="3" width="20.421875" style="0" customWidth="1"/>
    <col min="5" max="5" width="13.140625" style="0" customWidth="1"/>
    <col min="6" max="6" width="13.8515625" style="0" customWidth="1"/>
    <col min="7" max="7" width="11.421875" style="0" customWidth="1"/>
  </cols>
  <sheetData>
    <row r="1" spans="1:8" ht="15">
      <c r="A1" s="1"/>
      <c r="B1" s="19" t="s">
        <v>26</v>
      </c>
      <c r="C1" s="19" t="s">
        <v>27</v>
      </c>
      <c r="D1" s="19" t="s">
        <v>14</v>
      </c>
      <c r="E1" s="19" t="s">
        <v>15</v>
      </c>
      <c r="F1" s="19" t="s">
        <v>16</v>
      </c>
      <c r="G1" s="19" t="s">
        <v>17</v>
      </c>
      <c r="H1" s="19" t="s">
        <v>18</v>
      </c>
    </row>
    <row r="2" spans="1:8" ht="15">
      <c r="A2" s="1"/>
      <c r="B2" s="17">
        <v>43837</v>
      </c>
      <c r="C2" s="56">
        <v>43837.39262731482</v>
      </c>
      <c r="D2" s="17" t="s">
        <v>21</v>
      </c>
      <c r="E2" s="51">
        <v>1000</v>
      </c>
      <c r="F2" s="51">
        <v>5.56</v>
      </c>
      <c r="G2" s="17" t="s">
        <v>23</v>
      </c>
      <c r="H2" s="17" t="s">
        <v>24</v>
      </c>
    </row>
    <row r="3" spans="1:8" ht="15">
      <c r="A3" s="1"/>
      <c r="B3" s="17">
        <v>43837</v>
      </c>
      <c r="C3" s="56">
        <v>43837.4090625</v>
      </c>
      <c r="D3" s="17" t="s">
        <v>21</v>
      </c>
      <c r="E3" s="51">
        <v>2000</v>
      </c>
      <c r="F3" s="51">
        <v>5.57</v>
      </c>
      <c r="G3" s="17" t="s">
        <v>23</v>
      </c>
      <c r="H3" s="17" t="s">
        <v>24</v>
      </c>
    </row>
    <row r="4" spans="1:8" ht="15">
      <c r="A4" s="1"/>
      <c r="B4" s="17">
        <v>43837</v>
      </c>
      <c r="C4" s="56">
        <v>43837.55034722222</v>
      </c>
      <c r="D4" s="17" t="s">
        <v>21</v>
      </c>
      <c r="E4" s="51">
        <v>3000</v>
      </c>
      <c r="F4" s="51">
        <v>5.6</v>
      </c>
      <c r="G4" s="17" t="s">
        <v>23</v>
      </c>
      <c r="H4" s="17" t="s">
        <v>24</v>
      </c>
    </row>
    <row r="5" spans="1:8" ht="15">
      <c r="A5" s="1"/>
      <c r="B5" s="17">
        <v>43837</v>
      </c>
      <c r="C5" s="56">
        <v>43837.645416666666</v>
      </c>
      <c r="D5" s="17" t="s">
        <v>21</v>
      </c>
      <c r="E5" s="51">
        <v>2000</v>
      </c>
      <c r="F5" s="51">
        <v>5.62</v>
      </c>
      <c r="G5" s="17" t="s">
        <v>23</v>
      </c>
      <c r="H5" s="17" t="s">
        <v>24</v>
      </c>
    </row>
    <row r="6" spans="1:8" ht="15">
      <c r="A6" s="1"/>
      <c r="B6" s="17">
        <v>43837</v>
      </c>
      <c r="C6" s="56">
        <v>43837.64579861111</v>
      </c>
      <c r="D6" s="17" t="s">
        <v>21</v>
      </c>
      <c r="E6" s="51">
        <v>332</v>
      </c>
      <c r="F6" s="51">
        <v>5.61</v>
      </c>
      <c r="G6" s="17" t="s">
        <v>23</v>
      </c>
      <c r="H6" s="17" t="s">
        <v>24</v>
      </c>
    </row>
    <row r="7" spans="1:8" ht="15">
      <c r="A7" s="1"/>
      <c r="B7" s="17">
        <v>43837</v>
      </c>
      <c r="C7" s="56">
        <v>43837.64579861111</v>
      </c>
      <c r="D7" s="17" t="s">
        <v>21</v>
      </c>
      <c r="E7" s="51">
        <v>179</v>
      </c>
      <c r="F7" s="51">
        <v>5.61</v>
      </c>
      <c r="G7" s="17" t="s">
        <v>23</v>
      </c>
      <c r="H7" s="17" t="s">
        <v>24</v>
      </c>
    </row>
    <row r="8" spans="1:8" ht="15">
      <c r="A8" s="1"/>
      <c r="B8" s="17">
        <v>43837</v>
      </c>
      <c r="C8" s="56">
        <v>43837.64579861111</v>
      </c>
      <c r="D8" s="17" t="s">
        <v>21</v>
      </c>
      <c r="E8" s="51">
        <v>1489</v>
      </c>
      <c r="F8" s="51">
        <v>5.61</v>
      </c>
      <c r="G8" s="17" t="s">
        <v>23</v>
      </c>
      <c r="H8" s="17" t="s">
        <v>24</v>
      </c>
    </row>
    <row r="9" spans="1:8" ht="15">
      <c r="A9" s="1"/>
      <c r="B9" s="17">
        <v>43837</v>
      </c>
      <c r="C9" s="56">
        <v>43837.6749537037</v>
      </c>
      <c r="D9" s="17" t="s">
        <v>21</v>
      </c>
      <c r="E9" s="51">
        <v>1237</v>
      </c>
      <c r="F9" s="51">
        <v>5.58</v>
      </c>
      <c r="G9" s="17" t="s">
        <v>23</v>
      </c>
      <c r="H9" s="17" t="s">
        <v>24</v>
      </c>
    </row>
    <row r="10" spans="1:8" ht="15">
      <c r="A10" s="1"/>
      <c r="B10" s="17">
        <v>43837</v>
      </c>
      <c r="C10" s="56">
        <v>43837.6749537037</v>
      </c>
      <c r="D10" s="17" t="s">
        <v>21</v>
      </c>
      <c r="E10" s="51">
        <v>763</v>
      </c>
      <c r="F10" s="51">
        <v>5.58</v>
      </c>
      <c r="G10" s="17" t="s">
        <v>23</v>
      </c>
      <c r="H10" s="17" t="s">
        <v>24</v>
      </c>
    </row>
    <row r="11" spans="1:8" ht="15">
      <c r="A11" s="1"/>
      <c r="B11" s="17">
        <v>43837</v>
      </c>
      <c r="C11" s="56">
        <v>43837.712743055556</v>
      </c>
      <c r="D11" s="17" t="s">
        <v>21</v>
      </c>
      <c r="E11" s="51">
        <v>1500</v>
      </c>
      <c r="F11" s="51">
        <v>5.6</v>
      </c>
      <c r="G11" s="17" t="s">
        <v>23</v>
      </c>
      <c r="H11" s="17" t="s">
        <v>24</v>
      </c>
    </row>
    <row r="12" spans="1:8" ht="15">
      <c r="A12" s="1"/>
      <c r="B12" s="17">
        <v>43837</v>
      </c>
      <c r="C12" s="56">
        <v>43837.71357638889</v>
      </c>
      <c r="D12" s="17" t="s">
        <v>21</v>
      </c>
      <c r="E12" s="51">
        <v>1500</v>
      </c>
      <c r="F12" s="51">
        <v>5.59</v>
      </c>
      <c r="G12" s="17" t="s">
        <v>23</v>
      </c>
      <c r="H12" s="17" t="s">
        <v>24</v>
      </c>
    </row>
    <row r="13" spans="1:8" ht="15">
      <c r="A13" s="1"/>
      <c r="B13" s="17">
        <v>43837</v>
      </c>
      <c r="C13" s="56">
        <v>43837.720717592594</v>
      </c>
      <c r="D13" s="17" t="s">
        <v>21</v>
      </c>
      <c r="E13" s="51">
        <v>1000</v>
      </c>
      <c r="F13" s="51">
        <v>5.58</v>
      </c>
      <c r="G13" s="17" t="s">
        <v>23</v>
      </c>
      <c r="H13" s="17" t="s">
        <v>24</v>
      </c>
    </row>
    <row r="14" spans="1:8" ht="15.75" thickBot="1">
      <c r="A14" s="1"/>
      <c r="B14" s="39">
        <v>43837</v>
      </c>
      <c r="C14" s="57">
        <v>43837.72550925926</v>
      </c>
      <c r="D14" s="39" t="s">
        <v>21</v>
      </c>
      <c r="E14" s="54">
        <v>1000</v>
      </c>
      <c r="F14" s="54">
        <v>5.58</v>
      </c>
      <c r="G14" s="58" t="s">
        <v>23</v>
      </c>
      <c r="H14" s="58" t="s">
        <v>24</v>
      </c>
    </row>
    <row r="15" spans="1:8" ht="15.75" thickBot="1">
      <c r="A15" s="10" t="s">
        <v>34</v>
      </c>
      <c r="B15" s="46">
        <v>43837</v>
      </c>
      <c r="C15" s="53"/>
      <c r="D15" s="13" t="s">
        <v>25</v>
      </c>
      <c r="E15" s="15">
        <f>SUM(E2:E14)</f>
        <v>17000</v>
      </c>
      <c r="F15" s="36">
        <v>5.5921</v>
      </c>
      <c r="G15" s="14" t="s">
        <v>19</v>
      </c>
      <c r="H15" s="14" t="s">
        <v>20</v>
      </c>
    </row>
    <row r="20" ht="15">
      <c r="C20" s="55"/>
    </row>
    <row r="21" ht="15">
      <c r="C21" s="55"/>
    </row>
    <row r="22" ht="15">
      <c r="C22" s="55"/>
    </row>
    <row r="23" ht="15">
      <c r="C23" s="55"/>
    </row>
    <row r="24" ht="15">
      <c r="C24" s="55"/>
    </row>
    <row r="25" ht="15">
      <c r="C25" s="55"/>
    </row>
    <row r="26" ht="15">
      <c r="C26" s="55"/>
    </row>
    <row r="27" ht="15">
      <c r="C27" s="55"/>
    </row>
    <row r="28" ht="15">
      <c r="C28" s="55"/>
    </row>
    <row r="29" ht="15">
      <c r="C29" s="55"/>
    </row>
    <row r="30" ht="15">
      <c r="C30" s="55"/>
    </row>
    <row r="31" ht="15">
      <c r="C31" s="55"/>
    </row>
    <row r="32" ht="15">
      <c r="C32" s="5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 topLeftCell="A1">
      <selection activeCell="G17" sqref="G17"/>
    </sheetView>
  </sheetViews>
  <sheetFormatPr defaultColWidth="9.140625" defaultRowHeight="15"/>
  <cols>
    <col min="1" max="1" width="31.7109375" style="0" customWidth="1"/>
    <col min="2" max="2" width="14.8515625" style="0" customWidth="1"/>
    <col min="3" max="3" width="13.00390625" style="0" customWidth="1"/>
  </cols>
  <sheetData>
    <row r="1" spans="1:8" ht="15.75" thickTop="1">
      <c r="A1" s="1"/>
      <c r="B1" s="47" t="s">
        <v>26</v>
      </c>
      <c r="C1" s="59" t="s">
        <v>27</v>
      </c>
      <c r="D1" s="32" t="s">
        <v>14</v>
      </c>
      <c r="E1" s="33" t="s">
        <v>15</v>
      </c>
      <c r="F1" s="33" t="s">
        <v>16</v>
      </c>
      <c r="G1" s="33" t="s">
        <v>17</v>
      </c>
      <c r="H1" s="34" t="s">
        <v>18</v>
      </c>
    </row>
    <row r="2" spans="1:8" ht="15">
      <c r="A2" s="1"/>
      <c r="B2" s="17">
        <v>43838</v>
      </c>
      <c r="C2" s="56">
        <v>43838.426770833335</v>
      </c>
      <c r="D2" s="17" t="s">
        <v>21</v>
      </c>
      <c r="E2" s="51">
        <v>1311</v>
      </c>
      <c r="F2" s="51">
        <v>5.52</v>
      </c>
      <c r="G2" s="17" t="s">
        <v>23</v>
      </c>
      <c r="H2" s="17" t="s">
        <v>24</v>
      </c>
    </row>
    <row r="3" spans="1:8" ht="15">
      <c r="A3" s="1"/>
      <c r="B3" s="17">
        <v>43838</v>
      </c>
      <c r="C3" s="56">
        <v>43838.430231481485</v>
      </c>
      <c r="D3" s="17" t="s">
        <v>21</v>
      </c>
      <c r="E3" s="51">
        <v>689</v>
      </c>
      <c r="F3" s="51">
        <v>5.52</v>
      </c>
      <c r="G3" s="17" t="s">
        <v>23</v>
      </c>
      <c r="H3" s="17" t="s">
        <v>24</v>
      </c>
    </row>
    <row r="4" spans="1:8" ht="15">
      <c r="A4" s="1"/>
      <c r="B4" s="17">
        <v>43838</v>
      </c>
      <c r="C4" s="56">
        <v>43838.61082175926</v>
      </c>
      <c r="D4" s="17" t="s">
        <v>21</v>
      </c>
      <c r="E4" s="51">
        <v>2000</v>
      </c>
      <c r="F4" s="51">
        <v>5.6</v>
      </c>
      <c r="G4" s="17" t="s">
        <v>23</v>
      </c>
      <c r="H4" s="17" t="s">
        <v>24</v>
      </c>
    </row>
    <row r="5" spans="1:8" ht="15">
      <c r="A5" s="1"/>
      <c r="B5" s="17">
        <v>43838</v>
      </c>
      <c r="C5" s="56">
        <v>43838.61096064815</v>
      </c>
      <c r="D5" s="17" t="s">
        <v>21</v>
      </c>
      <c r="E5" s="51">
        <v>2335</v>
      </c>
      <c r="F5" s="51">
        <v>5.6</v>
      </c>
      <c r="G5" s="17" t="s">
        <v>23</v>
      </c>
      <c r="H5" s="17" t="s">
        <v>24</v>
      </c>
    </row>
    <row r="6" spans="1:8" ht="15">
      <c r="A6" s="1"/>
      <c r="B6" s="17">
        <v>43838</v>
      </c>
      <c r="C6" s="56">
        <v>43838.61107638889</v>
      </c>
      <c r="D6" s="17" t="s">
        <v>21</v>
      </c>
      <c r="E6" s="51">
        <v>1260</v>
      </c>
      <c r="F6" s="51">
        <v>5.6</v>
      </c>
      <c r="G6" s="17" t="s">
        <v>23</v>
      </c>
      <c r="H6" s="17" t="s">
        <v>24</v>
      </c>
    </row>
    <row r="7" spans="1:8" ht="15">
      <c r="A7" s="1"/>
      <c r="B7" s="17">
        <v>43838</v>
      </c>
      <c r="C7" s="56">
        <v>43838.648680555554</v>
      </c>
      <c r="D7" s="17" t="s">
        <v>21</v>
      </c>
      <c r="E7" s="51">
        <v>508</v>
      </c>
      <c r="F7" s="51">
        <v>5.59</v>
      </c>
      <c r="G7" s="17" t="s">
        <v>23</v>
      </c>
      <c r="H7" s="17" t="s">
        <v>24</v>
      </c>
    </row>
    <row r="8" spans="1:8" ht="15">
      <c r="A8" s="1"/>
      <c r="B8" s="17">
        <v>43838</v>
      </c>
      <c r="C8" s="56">
        <v>43838.67434027778</v>
      </c>
      <c r="D8" s="17" t="s">
        <v>21</v>
      </c>
      <c r="E8" s="51">
        <v>1029</v>
      </c>
      <c r="F8" s="51">
        <v>5.6</v>
      </c>
      <c r="G8" s="17" t="s">
        <v>23</v>
      </c>
      <c r="H8" s="17" t="s">
        <v>24</v>
      </c>
    </row>
    <row r="9" spans="1:8" ht="15">
      <c r="A9" s="1"/>
      <c r="B9" s="17">
        <v>43838</v>
      </c>
      <c r="C9" s="56">
        <v>43838.67434027778</v>
      </c>
      <c r="D9" s="17" t="s">
        <v>21</v>
      </c>
      <c r="E9" s="51">
        <v>103</v>
      </c>
      <c r="F9" s="51">
        <v>5.6</v>
      </c>
      <c r="G9" s="17" t="s">
        <v>23</v>
      </c>
      <c r="H9" s="17" t="s">
        <v>24</v>
      </c>
    </row>
    <row r="10" spans="1:8" ht="15">
      <c r="A10" s="1"/>
      <c r="B10" s="17">
        <v>43838</v>
      </c>
      <c r="C10" s="56">
        <v>43838.67434027778</v>
      </c>
      <c r="D10" s="17" t="s">
        <v>21</v>
      </c>
      <c r="E10" s="51">
        <v>257</v>
      </c>
      <c r="F10" s="51">
        <v>5.6</v>
      </c>
      <c r="G10" s="17" t="s">
        <v>23</v>
      </c>
      <c r="H10" s="17" t="s">
        <v>24</v>
      </c>
    </row>
    <row r="11" spans="1:8" ht="15">
      <c r="A11" s="1"/>
      <c r="B11" s="17">
        <v>43838</v>
      </c>
      <c r="C11" s="56">
        <v>43838.67434027778</v>
      </c>
      <c r="D11" s="17" t="s">
        <v>21</v>
      </c>
      <c r="E11" s="51">
        <v>103</v>
      </c>
      <c r="F11" s="51">
        <v>5.6</v>
      </c>
      <c r="G11" s="17" t="s">
        <v>23</v>
      </c>
      <c r="H11" s="17" t="s">
        <v>24</v>
      </c>
    </row>
    <row r="12" spans="1:8" ht="15">
      <c r="A12" s="1"/>
      <c r="B12" s="17">
        <v>43838</v>
      </c>
      <c r="C12" s="56">
        <v>43838.679247685184</v>
      </c>
      <c r="D12" s="17" t="s">
        <v>21</v>
      </c>
      <c r="E12" s="51">
        <v>1875</v>
      </c>
      <c r="F12" s="51">
        <v>5.59</v>
      </c>
      <c r="G12" s="17" t="s">
        <v>23</v>
      </c>
      <c r="H12" s="17" t="s">
        <v>24</v>
      </c>
    </row>
    <row r="13" spans="1:8" ht="15">
      <c r="A13" s="1"/>
      <c r="B13" s="17">
        <v>43838</v>
      </c>
      <c r="C13" s="56">
        <v>43838.679247685184</v>
      </c>
      <c r="D13" s="17" t="s">
        <v>21</v>
      </c>
      <c r="E13" s="51">
        <v>125</v>
      </c>
      <c r="F13" s="51">
        <v>5.59</v>
      </c>
      <c r="G13" s="17" t="s">
        <v>23</v>
      </c>
      <c r="H13" s="17" t="s">
        <v>24</v>
      </c>
    </row>
    <row r="14" spans="1:8" ht="15">
      <c r="A14" s="1"/>
      <c r="B14" s="17">
        <v>43838</v>
      </c>
      <c r="C14" s="56">
        <v>43838.70858796296</v>
      </c>
      <c r="D14" s="17" t="s">
        <v>21</v>
      </c>
      <c r="E14" s="51">
        <v>1300</v>
      </c>
      <c r="F14" s="51">
        <v>5.61</v>
      </c>
      <c r="G14" s="17" t="s">
        <v>23</v>
      </c>
      <c r="H14" s="17" t="s">
        <v>24</v>
      </c>
    </row>
    <row r="15" spans="1:8" ht="15">
      <c r="A15" s="1"/>
      <c r="B15" s="17">
        <v>43838</v>
      </c>
      <c r="C15" s="56">
        <v>43838.70903935185</v>
      </c>
      <c r="D15" s="17" t="s">
        <v>21</v>
      </c>
      <c r="E15" s="51">
        <v>2000</v>
      </c>
      <c r="F15" s="51">
        <v>5.61</v>
      </c>
      <c r="G15" s="17" t="s">
        <v>23</v>
      </c>
      <c r="H15" s="17" t="s">
        <v>24</v>
      </c>
    </row>
    <row r="16" spans="1:8" ht="15.75" thickBot="1">
      <c r="A16" s="1"/>
      <c r="B16" s="39">
        <v>43838</v>
      </c>
      <c r="C16" s="57">
        <v>43838.72319444444</v>
      </c>
      <c r="D16" s="39" t="s">
        <v>21</v>
      </c>
      <c r="E16" s="54">
        <v>2000</v>
      </c>
      <c r="F16" s="54">
        <v>5.59</v>
      </c>
      <c r="G16" s="39" t="s">
        <v>23</v>
      </c>
      <c r="H16" s="39" t="s">
        <v>24</v>
      </c>
    </row>
    <row r="17" spans="1:8" ht="15.75" thickBot="1">
      <c r="A17" s="10" t="s">
        <v>35</v>
      </c>
      <c r="B17" s="46">
        <v>43838</v>
      </c>
      <c r="C17" s="53"/>
      <c r="D17" s="13" t="s">
        <v>25</v>
      </c>
      <c r="E17" s="15">
        <f>SUM(E2:E16)</f>
        <v>16895</v>
      </c>
      <c r="F17" s="36">
        <v>5.5898</v>
      </c>
      <c r="G17" s="14" t="s">
        <v>19</v>
      </c>
      <c r="H17" s="14" t="s">
        <v>20</v>
      </c>
    </row>
    <row r="22" ht="15">
      <c r="C22" s="55"/>
    </row>
    <row r="23" ht="15">
      <c r="C23" s="55"/>
    </row>
    <row r="24" ht="15">
      <c r="C24" s="55"/>
    </row>
    <row r="25" ht="15">
      <c r="C25" s="55"/>
    </row>
    <row r="26" ht="15">
      <c r="C26" s="55"/>
    </row>
    <row r="27" ht="15">
      <c r="C27" s="55"/>
    </row>
    <row r="28" ht="15">
      <c r="C28" s="55"/>
    </row>
    <row r="29" ht="15">
      <c r="C29" s="55"/>
    </row>
    <row r="30" ht="15">
      <c r="C30" s="55"/>
    </row>
    <row r="31" ht="15">
      <c r="C31" s="55"/>
    </row>
    <row r="32" ht="15">
      <c r="C32" s="55"/>
    </row>
    <row r="33" ht="15">
      <c r="C33" s="55"/>
    </row>
    <row r="34" ht="15">
      <c r="C34" s="55"/>
    </row>
    <row r="35" ht="15">
      <c r="C35" s="55"/>
    </row>
    <row r="36" ht="15">
      <c r="C36" s="55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 topLeftCell="A1">
      <selection activeCell="G17" sqref="G17"/>
    </sheetView>
  </sheetViews>
  <sheetFormatPr defaultColWidth="9.140625" defaultRowHeight="15"/>
  <cols>
    <col min="1" max="1" width="34.421875" style="0" customWidth="1"/>
    <col min="2" max="2" width="17.7109375" style="0" customWidth="1"/>
    <col min="3" max="3" width="13.421875" style="0" customWidth="1"/>
    <col min="5" max="5" width="11.140625" style="0" customWidth="1"/>
  </cols>
  <sheetData>
    <row r="1" spans="1:8" ht="15.75" thickTop="1">
      <c r="A1" s="1"/>
      <c r="B1" s="47" t="s">
        <v>26</v>
      </c>
      <c r="C1" s="59" t="s">
        <v>27</v>
      </c>
      <c r="D1" s="32" t="s">
        <v>14</v>
      </c>
      <c r="E1" s="33" t="s">
        <v>15</v>
      </c>
      <c r="F1" s="33" t="s">
        <v>16</v>
      </c>
      <c r="G1" s="33" t="s">
        <v>17</v>
      </c>
      <c r="H1" s="34" t="s">
        <v>18</v>
      </c>
    </row>
    <row r="2" spans="1:8" ht="15">
      <c r="A2" s="1"/>
      <c r="B2" s="17">
        <v>43839</v>
      </c>
      <c r="C2" s="56">
        <v>43839.45278935185</v>
      </c>
      <c r="D2" s="17" t="s">
        <v>21</v>
      </c>
      <c r="E2" s="51">
        <v>2000</v>
      </c>
      <c r="F2" s="51">
        <v>5.66</v>
      </c>
      <c r="G2" s="17" t="s">
        <v>23</v>
      </c>
      <c r="H2" s="17" t="s">
        <v>24</v>
      </c>
    </row>
    <row r="3" spans="1:8" ht="15">
      <c r="A3" s="1"/>
      <c r="B3" s="17">
        <v>43839</v>
      </c>
      <c r="C3" s="56">
        <v>43839.453564814816</v>
      </c>
      <c r="D3" s="17" t="s">
        <v>21</v>
      </c>
      <c r="E3" s="51">
        <v>2000</v>
      </c>
      <c r="F3" s="51">
        <v>5.65</v>
      </c>
      <c r="G3" s="17" t="s">
        <v>23</v>
      </c>
      <c r="H3" s="17" t="s">
        <v>24</v>
      </c>
    </row>
    <row r="4" spans="1:8" ht="15">
      <c r="A4" s="1"/>
      <c r="B4" s="17">
        <v>43839</v>
      </c>
      <c r="C4" s="56">
        <v>43839.561689814815</v>
      </c>
      <c r="D4" s="17" t="s">
        <v>21</v>
      </c>
      <c r="E4" s="51">
        <v>401</v>
      </c>
      <c r="F4" s="51">
        <v>5.64</v>
      </c>
      <c r="G4" s="17" t="s">
        <v>23</v>
      </c>
      <c r="H4" s="17" t="s">
        <v>24</v>
      </c>
    </row>
    <row r="5" spans="1:8" ht="15">
      <c r="A5" s="1"/>
      <c r="B5" s="17">
        <v>43839</v>
      </c>
      <c r="C5" s="56">
        <v>43839.58969907407</v>
      </c>
      <c r="D5" s="17" t="s">
        <v>21</v>
      </c>
      <c r="E5" s="51">
        <v>1599</v>
      </c>
      <c r="F5" s="51">
        <v>5.64</v>
      </c>
      <c r="G5" s="17" t="s">
        <v>23</v>
      </c>
      <c r="H5" s="17" t="s">
        <v>24</v>
      </c>
    </row>
    <row r="6" spans="1:8" ht="15">
      <c r="A6" s="1"/>
      <c r="B6" s="17">
        <v>43839</v>
      </c>
      <c r="C6" s="56">
        <v>43839.58994212963</v>
      </c>
      <c r="D6" s="17" t="s">
        <v>21</v>
      </c>
      <c r="E6" s="51">
        <v>721</v>
      </c>
      <c r="F6" s="51">
        <v>5.64</v>
      </c>
      <c r="G6" s="17" t="s">
        <v>23</v>
      </c>
      <c r="H6" s="17" t="s">
        <v>24</v>
      </c>
    </row>
    <row r="7" spans="1:8" ht="15">
      <c r="A7" s="1"/>
      <c r="B7" s="17">
        <v>43839</v>
      </c>
      <c r="C7" s="56">
        <v>43839.59013888889</v>
      </c>
      <c r="D7" s="17" t="s">
        <v>21</v>
      </c>
      <c r="E7" s="51">
        <v>401</v>
      </c>
      <c r="F7" s="51">
        <v>5.63</v>
      </c>
      <c r="G7" s="17" t="s">
        <v>23</v>
      </c>
      <c r="H7" s="17" t="s">
        <v>24</v>
      </c>
    </row>
    <row r="8" spans="1:8" ht="15">
      <c r="A8" s="1"/>
      <c r="B8" s="17">
        <v>43839</v>
      </c>
      <c r="C8" s="56">
        <v>43839.59680555556</v>
      </c>
      <c r="D8" s="17" t="s">
        <v>21</v>
      </c>
      <c r="E8" s="51">
        <v>1401</v>
      </c>
      <c r="F8" s="51">
        <v>5.64</v>
      </c>
      <c r="G8" s="17" t="s">
        <v>23</v>
      </c>
      <c r="H8" s="17" t="s">
        <v>24</v>
      </c>
    </row>
    <row r="9" spans="1:8" ht="15">
      <c r="A9" s="1"/>
      <c r="B9" s="17">
        <v>43839</v>
      </c>
      <c r="C9" s="56">
        <v>43839.600625</v>
      </c>
      <c r="D9" s="17" t="s">
        <v>21</v>
      </c>
      <c r="E9" s="51">
        <v>1599</v>
      </c>
      <c r="F9" s="51">
        <v>5.63</v>
      </c>
      <c r="G9" s="17" t="s">
        <v>23</v>
      </c>
      <c r="H9" s="17" t="s">
        <v>24</v>
      </c>
    </row>
    <row r="10" spans="1:8" ht="15">
      <c r="A10" s="1"/>
      <c r="B10" s="17">
        <v>43839</v>
      </c>
      <c r="C10" s="56">
        <v>43839.60780092593</v>
      </c>
      <c r="D10" s="17" t="s">
        <v>21</v>
      </c>
      <c r="E10" s="51">
        <v>1000</v>
      </c>
      <c r="F10" s="51">
        <v>5.61</v>
      </c>
      <c r="G10" s="17" t="s">
        <v>23</v>
      </c>
      <c r="H10" s="17" t="s">
        <v>24</v>
      </c>
    </row>
    <row r="11" spans="1:8" ht="15">
      <c r="A11" s="1"/>
      <c r="B11" s="17">
        <v>43839</v>
      </c>
      <c r="C11" s="56">
        <v>43839.613541666666</v>
      </c>
      <c r="D11" s="17" t="s">
        <v>21</v>
      </c>
      <c r="E11" s="51">
        <v>1500</v>
      </c>
      <c r="F11" s="51">
        <v>5.6</v>
      </c>
      <c r="G11" s="17" t="s">
        <v>23</v>
      </c>
      <c r="H11" s="17" t="s">
        <v>24</v>
      </c>
    </row>
    <row r="12" spans="1:8" ht="15">
      <c r="A12" s="1"/>
      <c r="B12" s="17">
        <v>43839</v>
      </c>
      <c r="C12" s="56">
        <v>43839.616435185184</v>
      </c>
      <c r="D12" s="17" t="s">
        <v>21</v>
      </c>
      <c r="E12" s="51">
        <v>760</v>
      </c>
      <c r="F12" s="51">
        <v>5.59</v>
      </c>
      <c r="G12" s="17" t="s">
        <v>23</v>
      </c>
      <c r="H12" s="17" t="s">
        <v>24</v>
      </c>
    </row>
    <row r="13" spans="1:8" ht="15">
      <c r="A13" s="1"/>
      <c r="B13" s="17">
        <v>43839</v>
      </c>
      <c r="C13" s="56">
        <v>43839.616435185184</v>
      </c>
      <c r="D13" s="17" t="s">
        <v>21</v>
      </c>
      <c r="E13" s="51">
        <v>240</v>
      </c>
      <c r="F13" s="51">
        <v>5.59</v>
      </c>
      <c r="G13" s="17" t="s">
        <v>23</v>
      </c>
      <c r="H13" s="17" t="s">
        <v>24</v>
      </c>
    </row>
    <row r="14" spans="1:8" ht="15">
      <c r="A14" s="1"/>
      <c r="B14" s="17">
        <v>43839</v>
      </c>
      <c r="C14" s="56">
        <v>43839.61986111111</v>
      </c>
      <c r="D14" s="17" t="s">
        <v>21</v>
      </c>
      <c r="E14" s="51">
        <v>1458</v>
      </c>
      <c r="F14" s="51">
        <v>5.58</v>
      </c>
      <c r="G14" s="17" t="s">
        <v>23</v>
      </c>
      <c r="H14" s="17" t="s">
        <v>24</v>
      </c>
    </row>
    <row r="15" spans="1:8" ht="15">
      <c r="A15" s="1"/>
      <c r="B15" s="17">
        <v>43839</v>
      </c>
      <c r="C15" s="56">
        <v>43839.719305555554</v>
      </c>
      <c r="D15" s="17" t="s">
        <v>21</v>
      </c>
      <c r="E15" s="51">
        <v>1135</v>
      </c>
      <c r="F15" s="51">
        <v>5.62</v>
      </c>
      <c r="G15" s="17" t="s">
        <v>23</v>
      </c>
      <c r="H15" s="17" t="s">
        <v>24</v>
      </c>
    </row>
    <row r="16" spans="1:8" ht="15.75" thickBot="1">
      <c r="A16" s="1"/>
      <c r="B16" s="39">
        <v>43839</v>
      </c>
      <c r="C16" s="57">
        <v>43839.72554398148</v>
      </c>
      <c r="D16" s="39" t="s">
        <v>21</v>
      </c>
      <c r="E16" s="54">
        <v>1000</v>
      </c>
      <c r="F16" s="54">
        <v>5.62</v>
      </c>
      <c r="G16" s="39" t="s">
        <v>23</v>
      </c>
      <c r="H16" s="39" t="s">
        <v>24</v>
      </c>
    </row>
    <row r="17" spans="1:8" ht="15.75" thickBot="1">
      <c r="A17" s="10" t="s">
        <v>36</v>
      </c>
      <c r="B17" s="46">
        <v>43839</v>
      </c>
      <c r="C17" s="53"/>
      <c r="D17" s="13" t="s">
        <v>25</v>
      </c>
      <c r="E17" s="15">
        <f>SUM(E2:E16)</f>
        <v>17215</v>
      </c>
      <c r="F17" s="36">
        <v>5.6266</v>
      </c>
      <c r="G17" s="14" t="s">
        <v>19</v>
      </c>
      <c r="H17" s="14" t="s">
        <v>20</v>
      </c>
    </row>
    <row r="22" ht="15">
      <c r="C22" s="55"/>
    </row>
    <row r="23" ht="15">
      <c r="C23" s="55"/>
    </row>
    <row r="24" ht="15">
      <c r="C24" s="55"/>
    </row>
    <row r="25" ht="15">
      <c r="C25" s="55"/>
    </row>
    <row r="26" ht="15">
      <c r="C26" s="55"/>
    </row>
    <row r="27" ht="15">
      <c r="C27" s="55"/>
    </row>
    <row r="28" ht="15">
      <c r="C28" s="55"/>
    </row>
    <row r="29" ht="15">
      <c r="C29" s="55"/>
    </row>
    <row r="30" ht="15">
      <c r="C30" s="55"/>
    </row>
    <row r="31" ht="15">
      <c r="C31" s="55"/>
    </row>
    <row r="32" ht="15">
      <c r="C32" s="55"/>
    </row>
    <row r="33" ht="15">
      <c r="C33" s="55"/>
    </row>
    <row r="34" ht="15">
      <c r="C34" s="55"/>
    </row>
    <row r="35" ht="15">
      <c r="C35" s="55"/>
    </row>
    <row r="36" ht="15">
      <c r="C36" s="55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 topLeftCell="A1">
      <selection activeCell="O20" sqref="O20"/>
    </sheetView>
  </sheetViews>
  <sheetFormatPr defaultColWidth="9.140625" defaultRowHeight="15"/>
  <cols>
    <col min="1" max="1" width="35.28125" style="0" customWidth="1"/>
    <col min="2" max="2" width="18.57421875" style="0" customWidth="1"/>
    <col min="3" max="3" width="16.8515625" style="0" customWidth="1"/>
  </cols>
  <sheetData>
    <row r="1" spans="1:8" ht="15.75" thickTop="1">
      <c r="A1" s="1"/>
      <c r="B1" s="47" t="s">
        <v>26</v>
      </c>
      <c r="C1" s="59" t="s">
        <v>27</v>
      </c>
      <c r="D1" s="32" t="s">
        <v>14</v>
      </c>
      <c r="E1" s="33" t="s">
        <v>15</v>
      </c>
      <c r="F1" s="33" t="s">
        <v>16</v>
      </c>
      <c r="G1" s="33" t="s">
        <v>17</v>
      </c>
      <c r="H1" s="34" t="s">
        <v>18</v>
      </c>
    </row>
    <row r="2" spans="1:8" ht="15">
      <c r="A2" s="1"/>
      <c r="B2" s="17">
        <v>43840</v>
      </c>
      <c r="C2" s="56">
        <v>43840.39166666667</v>
      </c>
      <c r="D2" s="17" t="s">
        <v>21</v>
      </c>
      <c r="E2" s="51">
        <v>346</v>
      </c>
      <c r="F2" s="51">
        <v>5.69</v>
      </c>
      <c r="G2" s="17" t="s">
        <v>23</v>
      </c>
      <c r="H2" s="17" t="s">
        <v>24</v>
      </c>
    </row>
    <row r="3" spans="1:8" ht="15">
      <c r="A3" s="1"/>
      <c r="B3" s="17">
        <v>43840</v>
      </c>
      <c r="C3" s="56">
        <v>43840.39166666667</v>
      </c>
      <c r="D3" s="17" t="s">
        <v>21</v>
      </c>
      <c r="E3" s="51">
        <v>654</v>
      </c>
      <c r="F3" s="51">
        <v>5.69</v>
      </c>
      <c r="G3" s="17" t="s">
        <v>23</v>
      </c>
      <c r="H3" s="17" t="s">
        <v>24</v>
      </c>
    </row>
    <row r="4" spans="1:8" ht="15">
      <c r="A4" s="1"/>
      <c r="B4" s="17">
        <v>43840</v>
      </c>
      <c r="C4" s="56">
        <v>43840.394849537035</v>
      </c>
      <c r="D4" s="17" t="s">
        <v>21</v>
      </c>
      <c r="E4" s="51">
        <v>154</v>
      </c>
      <c r="F4" s="51">
        <v>5.67</v>
      </c>
      <c r="G4" s="17" t="s">
        <v>23</v>
      </c>
      <c r="H4" s="17" t="s">
        <v>24</v>
      </c>
    </row>
    <row r="5" spans="1:8" ht="15">
      <c r="A5" s="1"/>
      <c r="B5" s="17">
        <v>43840</v>
      </c>
      <c r="C5" s="56">
        <v>43840.394849537035</v>
      </c>
      <c r="D5" s="17" t="s">
        <v>21</v>
      </c>
      <c r="E5" s="51">
        <v>108</v>
      </c>
      <c r="F5" s="51">
        <v>5.67</v>
      </c>
      <c r="G5" s="17" t="s">
        <v>23</v>
      </c>
      <c r="H5" s="17" t="s">
        <v>24</v>
      </c>
    </row>
    <row r="6" spans="1:8" ht="15">
      <c r="A6" s="1"/>
      <c r="B6" s="17">
        <v>43840</v>
      </c>
      <c r="C6" s="56">
        <v>43840.394849537035</v>
      </c>
      <c r="D6" s="17" t="s">
        <v>21</v>
      </c>
      <c r="E6" s="51">
        <v>70</v>
      </c>
      <c r="F6" s="51">
        <v>5.67</v>
      </c>
      <c r="G6" s="17" t="s">
        <v>23</v>
      </c>
      <c r="H6" s="17" t="s">
        <v>24</v>
      </c>
    </row>
    <row r="7" spans="1:8" ht="15">
      <c r="A7" s="1"/>
      <c r="B7" s="17">
        <v>43840</v>
      </c>
      <c r="C7" s="56">
        <v>43840.394849537035</v>
      </c>
      <c r="D7" s="17" t="s">
        <v>21</v>
      </c>
      <c r="E7" s="51">
        <v>68</v>
      </c>
      <c r="F7" s="51">
        <v>5.67</v>
      </c>
      <c r="G7" s="17" t="s">
        <v>23</v>
      </c>
      <c r="H7" s="17" t="s">
        <v>24</v>
      </c>
    </row>
    <row r="8" spans="1:8" ht="15">
      <c r="A8" s="1"/>
      <c r="B8" s="17">
        <v>43840</v>
      </c>
      <c r="C8" s="56">
        <v>43840.394849537035</v>
      </c>
      <c r="D8" s="17" t="s">
        <v>21</v>
      </c>
      <c r="E8" s="51">
        <v>1600</v>
      </c>
      <c r="F8" s="51">
        <v>5.67</v>
      </c>
      <c r="G8" s="17" t="s">
        <v>23</v>
      </c>
      <c r="H8" s="17" t="s">
        <v>24</v>
      </c>
    </row>
    <row r="9" spans="1:8" ht="15">
      <c r="A9" s="1"/>
      <c r="B9" s="17">
        <v>43840</v>
      </c>
      <c r="C9" s="56">
        <v>43840.41159722222</v>
      </c>
      <c r="D9" s="17" t="s">
        <v>21</v>
      </c>
      <c r="E9" s="51">
        <v>2000</v>
      </c>
      <c r="F9" s="51">
        <v>5.65</v>
      </c>
      <c r="G9" s="17" t="s">
        <v>23</v>
      </c>
      <c r="H9" s="17" t="s">
        <v>24</v>
      </c>
    </row>
    <row r="10" spans="1:8" ht="15">
      <c r="A10" s="1"/>
      <c r="B10" s="17">
        <v>43840</v>
      </c>
      <c r="C10" s="56">
        <v>43840.41893518518</v>
      </c>
      <c r="D10" s="17" t="s">
        <v>21</v>
      </c>
      <c r="E10" s="51">
        <v>2000</v>
      </c>
      <c r="F10" s="51">
        <v>5.61</v>
      </c>
      <c r="G10" s="17" t="s">
        <v>23</v>
      </c>
      <c r="H10" s="17" t="s">
        <v>24</v>
      </c>
    </row>
    <row r="11" spans="1:8" ht="15">
      <c r="A11" s="1"/>
      <c r="B11" s="17">
        <v>43840</v>
      </c>
      <c r="C11" s="56">
        <v>43840.48001157407</v>
      </c>
      <c r="D11" s="17" t="s">
        <v>21</v>
      </c>
      <c r="E11" s="51">
        <v>2000</v>
      </c>
      <c r="F11" s="51">
        <v>5.59</v>
      </c>
      <c r="G11" s="17" t="s">
        <v>23</v>
      </c>
      <c r="H11" s="17" t="s">
        <v>24</v>
      </c>
    </row>
    <row r="12" spans="1:8" ht="15">
      <c r="A12" s="1"/>
      <c r="B12" s="17">
        <v>43840</v>
      </c>
      <c r="C12" s="56">
        <v>43840.492951388886</v>
      </c>
      <c r="D12" s="17" t="s">
        <v>21</v>
      </c>
      <c r="E12" s="51">
        <v>785</v>
      </c>
      <c r="F12" s="51">
        <v>5.57</v>
      </c>
      <c r="G12" s="17" t="s">
        <v>23</v>
      </c>
      <c r="H12" s="17" t="s">
        <v>24</v>
      </c>
    </row>
    <row r="13" spans="1:8" ht="15">
      <c r="A13" s="1"/>
      <c r="B13" s="17">
        <v>43840</v>
      </c>
      <c r="C13" s="56">
        <v>43840.56822916667</v>
      </c>
      <c r="D13" s="17" t="s">
        <v>21</v>
      </c>
      <c r="E13" s="51">
        <v>450</v>
      </c>
      <c r="F13" s="51">
        <v>5.59</v>
      </c>
      <c r="G13" s="17" t="s">
        <v>23</v>
      </c>
      <c r="H13" s="17" t="s">
        <v>24</v>
      </c>
    </row>
    <row r="14" spans="1:8" ht="15">
      <c r="A14" s="1"/>
      <c r="B14" s="17">
        <v>43840</v>
      </c>
      <c r="C14" s="56">
        <v>43840.575104166666</v>
      </c>
      <c r="D14" s="17" t="s">
        <v>21</v>
      </c>
      <c r="E14" s="51">
        <v>1215</v>
      </c>
      <c r="F14" s="51">
        <v>5.57</v>
      </c>
      <c r="G14" s="17" t="s">
        <v>23</v>
      </c>
      <c r="H14" s="17" t="s">
        <v>24</v>
      </c>
    </row>
    <row r="15" spans="1:8" ht="15">
      <c r="A15" s="1"/>
      <c r="B15" s="17">
        <v>43840</v>
      </c>
      <c r="C15" s="56">
        <v>43840.575104166666</v>
      </c>
      <c r="D15" s="17" t="s">
        <v>21</v>
      </c>
      <c r="E15" s="51">
        <v>1550</v>
      </c>
      <c r="F15" s="51">
        <v>5.59</v>
      </c>
      <c r="G15" s="17" t="s">
        <v>23</v>
      </c>
      <c r="H15" s="17" t="s">
        <v>24</v>
      </c>
    </row>
    <row r="16" spans="1:8" ht="15">
      <c r="A16" s="1"/>
      <c r="B16" s="17">
        <v>43840</v>
      </c>
      <c r="C16" s="56">
        <v>43840.59107638889</v>
      </c>
      <c r="D16" s="17" t="s">
        <v>21</v>
      </c>
      <c r="E16" s="51">
        <v>1500</v>
      </c>
      <c r="F16" s="51">
        <v>5.5</v>
      </c>
      <c r="G16" s="17" t="s">
        <v>23</v>
      </c>
      <c r="H16" s="17" t="s">
        <v>24</v>
      </c>
    </row>
    <row r="17" spans="1:8" ht="15">
      <c r="A17" s="1"/>
      <c r="B17" s="17">
        <v>43840</v>
      </c>
      <c r="C17" s="56">
        <v>43840.60221064815</v>
      </c>
      <c r="D17" s="17" t="s">
        <v>21</v>
      </c>
      <c r="E17" s="51">
        <v>1000</v>
      </c>
      <c r="F17" s="51">
        <v>5.48</v>
      </c>
      <c r="G17" s="17" t="s">
        <v>23</v>
      </c>
      <c r="H17" s="17" t="s">
        <v>24</v>
      </c>
    </row>
    <row r="18" spans="1:8" ht="15">
      <c r="A18" s="1"/>
      <c r="B18" s="17">
        <v>43840</v>
      </c>
      <c r="C18" s="56">
        <v>43840.69337962963</v>
      </c>
      <c r="D18" s="17" t="s">
        <v>21</v>
      </c>
      <c r="E18" s="51">
        <v>1500</v>
      </c>
      <c r="F18" s="51">
        <v>5.5</v>
      </c>
      <c r="G18" s="17" t="s">
        <v>23</v>
      </c>
      <c r="H18" s="17" t="s">
        <v>24</v>
      </c>
    </row>
    <row r="19" spans="1:8" ht="15">
      <c r="A19" s="1"/>
      <c r="B19" s="17">
        <v>43840</v>
      </c>
      <c r="C19" s="56">
        <v>43840.713217592594</v>
      </c>
      <c r="D19" s="17" t="s">
        <v>21</v>
      </c>
      <c r="E19" s="51">
        <v>500</v>
      </c>
      <c r="F19" s="51">
        <v>5.52</v>
      </c>
      <c r="G19" s="17" t="s">
        <v>23</v>
      </c>
      <c r="H19" s="17" t="s">
        <v>24</v>
      </c>
    </row>
    <row r="20" spans="1:8" ht="15">
      <c r="A20" s="1"/>
      <c r="B20" s="17">
        <v>43840</v>
      </c>
      <c r="C20" s="56">
        <v>43840.71994212963</v>
      </c>
      <c r="D20" s="17" t="s">
        <v>21</v>
      </c>
      <c r="E20" s="51">
        <v>500</v>
      </c>
      <c r="F20" s="51">
        <v>5.5</v>
      </c>
      <c r="G20" s="17" t="s">
        <v>23</v>
      </c>
      <c r="H20" s="17" t="s">
        <v>24</v>
      </c>
    </row>
    <row r="21" spans="1:8" ht="15">
      <c r="A21" s="1"/>
      <c r="B21" s="17">
        <v>43840</v>
      </c>
      <c r="C21" s="56">
        <v>43840.72790509259</v>
      </c>
      <c r="D21" s="17" t="s">
        <v>21</v>
      </c>
      <c r="E21" s="51">
        <v>500</v>
      </c>
      <c r="F21" s="51">
        <v>5.49</v>
      </c>
      <c r="G21" s="17" t="s">
        <v>23</v>
      </c>
      <c r="H21" s="17" t="s">
        <v>24</v>
      </c>
    </row>
    <row r="22" spans="1:8" ht="15.75" thickBot="1">
      <c r="A22" s="1"/>
      <c r="B22" s="39">
        <v>43840</v>
      </c>
      <c r="C22" s="57">
        <v>43840.73339120371</v>
      </c>
      <c r="D22" s="39" t="s">
        <v>21</v>
      </c>
      <c r="E22" s="54">
        <v>700</v>
      </c>
      <c r="F22" s="54">
        <v>5.5</v>
      </c>
      <c r="G22" s="39" t="s">
        <v>23</v>
      </c>
      <c r="H22" s="39" t="s">
        <v>24</v>
      </c>
    </row>
    <row r="23" spans="1:8" ht="15.75" thickBot="1">
      <c r="A23" s="10" t="s">
        <v>37</v>
      </c>
      <c r="B23" s="60">
        <v>43840</v>
      </c>
      <c r="C23" s="53"/>
      <c r="D23" s="13" t="s">
        <v>25</v>
      </c>
      <c r="E23" s="15">
        <f>SUM(E2:E22)</f>
        <v>19200</v>
      </c>
      <c r="F23" s="36">
        <v>5.5799</v>
      </c>
      <c r="G23" s="14" t="s">
        <v>19</v>
      </c>
      <c r="H23" s="14" t="s">
        <v>20</v>
      </c>
    </row>
    <row r="28" ht="15">
      <c r="C28" s="55"/>
    </row>
    <row r="29" ht="15">
      <c r="C29" s="55"/>
    </row>
    <row r="30" ht="15">
      <c r="C30" s="55"/>
    </row>
    <row r="31" ht="15">
      <c r="C31" s="55"/>
    </row>
    <row r="32" ht="15">
      <c r="C32" s="55"/>
    </row>
    <row r="33" ht="15">
      <c r="C33" s="55"/>
    </row>
    <row r="34" ht="15">
      <c r="C34" s="55"/>
    </row>
    <row r="35" ht="15">
      <c r="C35" s="55"/>
    </row>
    <row r="36" ht="15">
      <c r="C36" s="55"/>
    </row>
    <row r="37" ht="15">
      <c r="C37" s="55"/>
    </row>
    <row r="38" ht="15">
      <c r="C38" s="55"/>
    </row>
    <row r="39" ht="15">
      <c r="C39" s="55"/>
    </row>
    <row r="40" ht="15">
      <c r="C40" s="55"/>
    </row>
    <row r="41" ht="15">
      <c r="C41" s="55"/>
    </row>
    <row r="42" ht="15">
      <c r="C42" s="55"/>
    </row>
    <row r="43" ht="15">
      <c r="C43" s="55"/>
    </row>
    <row r="44" ht="15">
      <c r="C44" s="55"/>
    </row>
    <row r="45" ht="15">
      <c r="C45" s="55"/>
    </row>
    <row r="46" ht="15">
      <c r="C46" s="55"/>
    </row>
    <row r="47" ht="15">
      <c r="C47" s="55"/>
    </row>
    <row r="48" ht="15">
      <c r="C48" s="55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Seitz, Benedikt</cp:lastModifiedBy>
  <dcterms:created xsi:type="dcterms:W3CDTF">2018-01-24T12:41:00Z</dcterms:created>
  <dcterms:modified xsi:type="dcterms:W3CDTF">2020-01-13T13:48:22Z</dcterms:modified>
  <cp:category/>
  <cp:version/>
  <cp:contentType/>
  <cp:contentStatus/>
</cp:coreProperties>
</file>